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996" activeTab="0"/>
  </bookViews>
  <sheets>
    <sheet name="Sheet1" sheetId="1" r:id="rId1"/>
    <sheet name="Sheet2" sheetId="2" r:id="rId2"/>
    <sheet name="Sheet3" sheetId="3" r:id="rId3"/>
  </sheets>
  <definedNames>
    <definedName name="_xlnm.Print_Area" localSheetId="0">'Sheet1'!$A$3:$I$78</definedName>
  </definedNames>
  <calcPr fullCalcOnLoad="1"/>
</workbook>
</file>

<file path=xl/sharedStrings.xml><?xml version="1.0" encoding="utf-8"?>
<sst xmlns="http://schemas.openxmlformats.org/spreadsheetml/2006/main" count="211" uniqueCount="103">
  <si>
    <t>ред. број</t>
  </si>
  <si>
    <t>oпис позиције</t>
  </si>
  <si>
    <t>јед. мере</t>
  </si>
  <si>
    <t>кол.</t>
  </si>
  <si>
    <t>ком.</t>
  </si>
  <si>
    <t>За све ентеријерске елементе важе посебни технички услови: Сви елементи се израђују радионички на савременим атестираним машинама за ту врсту посла. Израду елемената изводе радници квалификовани и стручни за ову врсту посла.Пре израде елемената извођач је дужан да изради радионичке цртеже и детаље и доставити их аутору пројекта и надзорном органу Инвеститора на оверу.За израду елемената користити најквалитетније материјале прве класе. Иверица, медијапан, оков, ручице, клизаче за фиоке, точкиће, фурнир и остале елементе доставити узорак инвеститору на сагласност.У свему се придржавати цртежа, детаља и описа из књиге стандарда.</t>
  </si>
  <si>
    <t>јединична цена без ПДВ</t>
  </si>
  <si>
    <t>јединична цена са ПДВ</t>
  </si>
  <si>
    <t>укупно без ПДВ</t>
  </si>
  <si>
    <t>укупно са ПДВ</t>
  </si>
  <si>
    <t>укупно</t>
  </si>
  <si>
    <t>EНТЕРИЈЕРСКА ОПРЕМА ЗА ПРЕКРШАЈНИ СУД</t>
  </si>
  <si>
    <t>А</t>
  </si>
  <si>
    <t>Б</t>
  </si>
  <si>
    <t>В</t>
  </si>
  <si>
    <t>ЕНТЕРИЈЕРСКА ОПРЕМА ЗА ОСНОВНИ СУД</t>
  </si>
  <si>
    <t>АРХИВА</t>
  </si>
  <si>
    <t>РЕКАПИТУЛАЦИЈА</t>
  </si>
  <si>
    <t>УКУПНО</t>
  </si>
  <si>
    <t>ЕНТЕРИЈЕРСКА ОПРЕМА ЗА OJT</t>
  </si>
  <si>
    <r>
      <t xml:space="preserve">НИСКА РАДНА ФОТЕЉА
</t>
    </r>
    <r>
      <rPr>
        <sz val="12"/>
        <rFont val="Times New Roman"/>
        <family val="1"/>
      </rPr>
      <t>Испорука ниске радне фотеље, димензија 105/113</t>
    </r>
    <r>
      <rPr>
        <sz val="12"/>
        <color indexed="8"/>
        <rFont val="Times New Roman"/>
        <family val="1"/>
      </rPr>
      <t xml:space="preserve">x61x70цм. 
</t>
    </r>
    <r>
      <rPr>
        <sz val="12"/>
        <rFont val="Times New Roman"/>
        <family val="1"/>
      </rPr>
      <t xml:space="preserve">Ниска радна фотеља, са седиштем и наслоном у еко кожи у боји по избору наручиоца.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</si>
  <si>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t>просторија</t>
  </si>
  <si>
    <r>
      <t xml:space="preserve">ВИСОКА РАДНА ФОТЕЉА </t>
    </r>
    <r>
      <rPr>
        <b/>
        <sz val="12"/>
        <color indexed="10"/>
        <rFont val="Times New Roman"/>
        <family val="1"/>
      </rPr>
      <t xml:space="preserve"> </t>
    </r>
    <r>
      <rPr>
        <b/>
        <sz val="12"/>
        <rFont val="Times New Roman"/>
        <family val="1"/>
      </rPr>
      <t xml:space="preserve">
</t>
    </r>
    <r>
      <rPr>
        <sz val="12"/>
        <rFont val="Times New Roman"/>
        <family val="1"/>
      </rPr>
      <t>Испорука високе радне фотеље, димензија 119/127</t>
    </r>
    <r>
      <rPr>
        <sz val="12"/>
        <color indexed="8"/>
        <rFont val="Times New Roman"/>
        <family val="1"/>
      </rPr>
      <t>x61x70цм.</t>
    </r>
    <r>
      <rPr>
        <sz val="12"/>
        <rFont val="Times New Roman"/>
        <family val="1"/>
      </rPr>
      <t xml:space="preserve">Висока радна фотеља, са седиштем и наслоном у еко кожи у боји по избору наручиоца.
Седиште и наслон се тапацирају сунђером дебљине најмање 6цм,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</si>
  <si>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ПЛАКАР са вратима (одлагање документације) </t>
    </r>
    <r>
      <rPr>
        <b/>
        <sz val="12"/>
        <rFont val="Times New Roman"/>
        <family val="1"/>
      </rPr>
      <t xml:space="preserve">
</t>
    </r>
    <r>
      <rPr>
        <sz val="12"/>
        <rFont val="Times New Roman"/>
        <family val="1"/>
      </rPr>
      <t>Израда, транспорт и уградња плакара дим. 80x40x200 цм. Корпус плакара израдити од фарбаног медијапана д=18 мм у боји по избору наручиоца. Плочу ормара, фронтове од фурнираног МДФ-а д=18 мм у боји по избору наручиоца. Унутрашњу преграду и полице израдити од универа д=18 мм. Плакар садржи 5 етажа полица на растојању од 35 цм. 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</si>
  <si>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за 6 особа, дим. 180x100x75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</si>
  <si>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КОНФЕРЕНЦИЈСКА СТОЛИЦА  </t>
    </r>
    <r>
      <rPr>
        <b/>
        <sz val="12"/>
        <color indexed="10"/>
        <rFont val="Times New Roman"/>
        <family val="1"/>
      </rPr>
      <t xml:space="preserve"> </t>
    </r>
    <r>
      <rPr>
        <b/>
        <sz val="12"/>
        <rFont val="Times New Roman"/>
        <family val="1"/>
      </rPr>
      <t xml:space="preserve">              </t>
    </r>
    <r>
      <rPr>
        <sz val="12"/>
        <rFont val="Times New Roman"/>
        <family val="1"/>
      </rPr>
      <t xml:space="preserve">Испорука конференцијске столице, дим. 535 мм, висина столице 780 мм, висина седишта 460 мм, наслон и седиште пресвучени еко кожом у боји по избору наручиоца, хромирана метална констрикција. Извођач је дужан да узорак материјала достави наручиоцу на одобрење. Оштећени и огребани комади се замењују новим. Обрачун  по комаду.                  </t>
    </r>
  </si>
  <si>
    <r>
      <t>КОМОДА  са стакленим вратима</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комоде дим. 80х40х160 цм. Корпус комоде израдити од фарбаног медијапана д=18 мм. Плоча комоде од фурнираног медијапана дебљине 18 мм. Врата од стакла. Унутар комоде се налазе 4 полица од фарбаног медијапана д=18мм. Леђа комоде од универа д=10 мм. Кантовати АБС кант траком. Комода је опремљена са ценралном бравицом са три кључа. Боја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</si>
  <si>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ПЛАКАР са вратима</t>
    </r>
    <r>
      <rPr>
        <b/>
        <sz val="12"/>
        <color indexed="10"/>
        <rFont val="Times New Roman"/>
        <family val="1"/>
      </rPr>
      <t xml:space="preserve"> </t>
    </r>
    <r>
      <rPr>
        <b/>
        <sz val="12"/>
        <rFont val="Times New Roman"/>
        <family val="1"/>
      </rPr>
      <t xml:space="preserve">
</t>
    </r>
    <r>
      <rPr>
        <sz val="12"/>
        <rFont val="Times New Roman"/>
        <family val="1"/>
      </rPr>
      <t>Израда, транспорт и уградња плакара дим. 80x40x200 цм од универа д=18 мм. Плакар садржи 5 етажа полица на растојању од 35 цм. 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</si>
  <si>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(канц. 12)    II спрат</t>
  </si>
  <si>
    <t xml:space="preserve">1ком. (канц. 8,9,10,13)    II спрат;       3 ком. (канц. 14)  II спрат  </t>
  </si>
  <si>
    <t>1 ком. (канц. 8,9,10)</t>
  </si>
  <si>
    <t>1 ком. (канц. 8,9,10) II спрат</t>
  </si>
  <si>
    <t>2 ком. (канц. 8,9,10) II спрат</t>
  </si>
  <si>
    <t xml:space="preserve">(канц. 14) II спрат </t>
  </si>
  <si>
    <t>(канц. 4)   III спрат</t>
  </si>
  <si>
    <t xml:space="preserve">(канц. 5,8,10,12) III спрат </t>
  </si>
  <si>
    <t>(канц. 5,8,9,10,11,12) III спрат</t>
  </si>
  <si>
    <t>(канц. 7)   III спрат</t>
  </si>
  <si>
    <r>
      <t>ПЛАКАР</t>
    </r>
    <r>
      <rPr>
        <b/>
        <sz val="12"/>
        <color indexed="10"/>
        <rFont val="Times New Roman"/>
        <family val="1"/>
      </rPr>
      <t xml:space="preserve"> </t>
    </r>
    <r>
      <rPr>
        <b/>
        <sz val="12"/>
        <rFont val="Times New Roman"/>
        <family val="1"/>
      </rPr>
      <t>за</t>
    </r>
    <r>
      <rPr>
        <b/>
        <sz val="12"/>
        <color indexed="10"/>
        <rFont val="Times New Roman"/>
        <family val="1"/>
      </rPr>
      <t xml:space="preserve"> </t>
    </r>
    <r>
      <rPr>
        <b/>
        <sz val="12"/>
        <rFont val="Times New Roman"/>
        <family val="1"/>
      </rPr>
      <t>извршење</t>
    </r>
    <r>
      <rPr>
        <b/>
        <sz val="12"/>
        <color indexed="10"/>
        <rFont val="Times New Roman"/>
        <family val="1"/>
      </rPr>
      <t xml:space="preserve">                                                           </t>
    </r>
    <r>
      <rPr>
        <sz val="12"/>
        <rFont val="Times New Roman"/>
        <family val="1"/>
      </rPr>
      <t xml:space="preserve">Израда, транспорт и уградња плакара дим. 90x40x220 цм од универа д=18 мм, ширина врата 45 цм. Унутрашњост ормара преградити са 2 преграде да се добију 3 једнака дела ширине 30 цм. Полице поставити на размаку од 35 цм по висини, последља полица висине 30 цм без преграда. </t>
    </r>
    <r>
      <rPr>
        <sz val="12"/>
        <rFont val="Times New Roman"/>
        <family val="1"/>
      </rPr>
      <t>Леђа плакара су пуна од универа д=10 мм. Све видне делове кантовати АБС кант траком, а полице обичном кант траком. Плакар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</si>
  <si>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t xml:space="preserve">(канц. 5,10) III спрат </t>
  </si>
  <si>
    <t>канц. 12    II спрат</t>
  </si>
  <si>
    <t xml:space="preserve">(канц. 4)    II спрат </t>
  </si>
  <si>
    <r>
      <t xml:space="preserve">ДАКТИЛО СТОЛИЦА       </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еко кожом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</si>
  <si>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дим. 180x100x75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</si>
  <si>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КОНФЕРЕНЦИЈСКИ СТО</t>
    </r>
    <r>
      <rPr>
        <sz val="12"/>
        <rFont val="Times New Roman"/>
        <family val="1"/>
      </rPr>
      <t xml:space="preserve">  </t>
    </r>
    <r>
      <rPr>
        <b/>
        <sz val="12"/>
        <color indexed="10"/>
        <rFont val="Times New Roman"/>
        <family val="1"/>
      </rPr>
      <t xml:space="preserve"> </t>
    </r>
    <r>
      <rPr>
        <sz val="12"/>
        <color indexed="10"/>
        <rFont val="Times New Roman"/>
        <family val="1"/>
      </rPr>
      <t xml:space="preserve">  </t>
    </r>
    <r>
      <rPr>
        <sz val="12"/>
        <rFont val="Times New Roman"/>
        <family val="1"/>
      </rPr>
      <t xml:space="preserve">                        Израда, транспорт и уградња стола, дим. 240x100x75 цм, плоча стола од фурнираног медијапана д=36 мм, конструкција стола од фарбаног медијапана д=25 мм. Сто у боји по избору наричиоца.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</si>
  <si>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(канц. 5,)    II спрат </t>
  </si>
  <si>
    <r>
      <t>ДАКТИЛО СТОЛИЦА</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мебл штофом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</si>
  <si>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r>
      <t xml:space="preserve">АДВОКАТСКИ СТО                                         </t>
    </r>
    <r>
      <rPr>
        <sz val="12"/>
        <rFont val="Times New Roman"/>
        <family val="1"/>
      </rPr>
      <t xml:space="preserve">Израда, транспорт и уградња радног стола дим. 120x50x75 цм.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Оставити отвор за спровођење каблова кроз плочу стола. Сто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</si>
  <si>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СТОЛИЦА                                                       </t>
    </r>
    <r>
      <rPr>
        <sz val="12"/>
        <rFont val="Times New Roman"/>
        <family val="1"/>
      </rPr>
      <t>Испорука конференцијске столице. Наслон стандардног и лучног профила, анатомски обликован, димензија 470x330 мм.
Седиште стандардног профила димензија 460x400 мм.
Метал: Рам столице израђен од цеви елипсастог пресека 30x15 мм, дебљине зида 1,50 мм
Завршна обрада: пластификација у боји по РАЛ карти.
Профил цеви завршен ПВЦ чепом.Седиште и наслон израђени од дрвета и анатомски обликовани у боји по избору наручиоца.
Завршна обрада: полиуретански лак у 3 слоја.
Спајање металног рама са дрвеним отпресцима се врши вијком М6.
Оштећени и огребани комади се замењују новим.
Обрачун  по комаду.</t>
    </r>
  </si>
  <si>
    <r>
      <t xml:space="preserve">ПОМОЋНИ СТО ЗА ПРЕДМЕТЕ са полицом
</t>
    </r>
    <r>
      <rPr>
        <sz val="12"/>
        <rFont val="Times New Roman"/>
        <family val="1"/>
      </rPr>
      <t xml:space="preserve">Израда, транспорт и уградња стола, дим. 60x50 цм, висина 75цм, од универа д=18мм, унутар консрукције стола на висини од 15 цм сто садржи полицу за предмете, дезен по избору наручиоца. Све видне делове кантовати АБС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</si>
  <si>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СУДИЈСКИ СТО за велику судницу
</t>
    </r>
    <r>
      <rPr>
        <sz val="12"/>
        <rFont val="Times New Roman"/>
        <family val="1"/>
      </rPr>
      <t xml:space="preserve">Израда, транспорт и уградња радног стола дим. 160x80x75 цм. </t>
    </r>
    <r>
      <rPr>
        <sz val="12"/>
        <rFont val="Times New Roman"/>
        <family val="1"/>
      </rPr>
      <t>Сто</t>
    </r>
    <r>
      <rPr>
        <sz val="12"/>
        <rFont val="Times New Roman"/>
        <family val="1"/>
      </rPr>
      <t xml:space="preserve"> од универа. Радна површина стола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Све видне делове кантовати АБС кант траком дебљине 2мм, а остале делове обичном кант траком. Дезен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</si>
  <si>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СУДИЈСКИ СТО за малу судницу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од универа. Радна површина стола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Све видне делове кантовати АБС кант траком дебљине 2мм, а остале делове обичном кант траком. Дезен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</si>
  <si>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 ком. (канц. 7,) II спрат ; 1 ком.( канц. 9,10,9/1,3)    I спрат; 1ком. (канц. 6,8) приземље </t>
  </si>
  <si>
    <t xml:space="preserve">1 ком. (канц. 5,7)    II спрат; 1 ком. (канц. 9,10,9/1,3) 1 ком. (канц. 8,7,6,5,4,12,13) I спрат; 1 ком. (канц.6,8,9,10,11) приземље     </t>
  </si>
  <si>
    <t xml:space="preserve">1 ком. (канц. 8,7,6,5,4,12,13) I спрат; 1 ком.(канц. 9,10,11). 2 ком.( 4/1) приземље </t>
  </si>
  <si>
    <t>(канц. 4/1) приземље</t>
  </si>
  <si>
    <t>Г</t>
  </si>
  <si>
    <t>ЕНТЕРИЈЕРСКА ОПРЕМА ЗА ОЈТ</t>
  </si>
  <si>
    <t>(канц. 6)  III спрат</t>
  </si>
  <si>
    <r>
      <t xml:space="preserve">ОРМАР са полицама                                                     </t>
    </r>
    <r>
      <rPr>
        <sz val="12"/>
        <rFont val="Times New Roman"/>
        <family val="1"/>
      </rPr>
      <t>Израда,транспорт и уградња затвореног ормара од универа д=18 мм, за писарницу, од пода до плафона (мере узети на лицу места). Димензије доњег дела: ширина 90 цм, дубина 40 цм, висина 195 цм. Садржи 5 етажа полица на размаку од 35 цм. Димензије горњег дела, који се наслања на доњи, ширина 90 цм, дубина 40 цм, висина 90 цм. Садржи 3 етаже полица на размаку од 30 цм. Ширина врата 45 цм.  Леђа ормара су пуна од универа д=10 мм. Све видне делове кантовати АБС кант траком, а полице обичном кант траком. Ормар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</si>
  <si>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ОРМАР са полицама и преградама                                                     </t>
    </r>
    <r>
      <rPr>
        <sz val="12"/>
        <rFont val="Times New Roman"/>
        <family val="1"/>
      </rPr>
      <t>Израда,транспорт и уградња затвореног ормара од универа д=18 мм, за писарницу, од пода до плафона (мере узети на лицу места). Димензије доњег дела: ширина 90 цм, дубина 40 цм, висина 195 цм. Унутрашњост ормара преградити са 2 преграде да се добију 3 једнака дела ширине 30 цм, сваки део садржи 5 етажа полица на размаку од 35 цм. Димензије горњег дела, који се наслања на доњи, ширина 90 цм, дубина 40 цм, висина 90 цм. Садржи 3 етаже полица на размаку од 30 цм, без преграда. Ширина врата 45 цм.  Леђа ормара су пуна од универа д=10 мм. Све видне делове кантовати АБС кант траком, а полице обичном кант траком. Ормар је опремљен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</si>
  <si>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rPr>
        <b/>
        <sz val="12"/>
        <rFont val="Times New Roman"/>
        <family val="1"/>
      </rPr>
      <t>ПОЛИЦА ЗА АРХИВУ</t>
    </r>
    <r>
      <rPr>
        <sz val="12"/>
        <rFont val="Times New Roman"/>
        <family val="1"/>
      </rPr>
      <t xml:space="preserve">
Испорука магацинске полице, димензија 32x92x200цм. Полице су израђене од квалитетног челичног лима са 4 пластичне стопе по комплету. Поља магацинских полица се састоје од почетних и наставних јединица. Монтирање полице је шрафљењем. Стубови су носивости 1.500 кг. Сви елементи су пластифицирани у боји РАЛ 7035.
Носивост магацинске полице 100 Кг/ по једној хоризонталној етажи.
Оштећени и огребани комади се замењују новим.
Обрачун  по комаду.</t>
    </r>
  </si>
  <si>
    <t>(простор. 7 - 23 ком, прост.16 - 27 ком. у сутерену),(прост.11- 7 ком. на I сп.),(прост.15- 7ком.на Iiсп.),(прост.15- 8 ком.)на IIIсп.)</t>
  </si>
  <si>
    <r>
      <t xml:space="preserve">ВИСОКА РАДНА ФОТЕЉА </t>
    </r>
    <r>
      <rPr>
        <b/>
        <sz val="12"/>
        <color indexed="10"/>
        <rFont val="Times New Roman"/>
        <family val="1"/>
      </rPr>
      <t xml:space="preserve"> </t>
    </r>
    <r>
      <rPr>
        <b/>
        <sz val="12"/>
        <rFont val="Times New Roman"/>
        <family val="1"/>
      </rPr>
      <t xml:space="preserve">
</t>
    </r>
    <r>
      <rPr>
        <sz val="12"/>
        <rFont val="Times New Roman"/>
        <family val="1"/>
      </rPr>
      <t>Испорука високе радне фотеље, димензија 119/127</t>
    </r>
    <r>
      <rPr>
        <sz val="12"/>
        <color indexed="8"/>
        <rFont val="Times New Roman"/>
        <family val="1"/>
      </rPr>
      <t>x61x70 цм.</t>
    </r>
    <r>
      <rPr>
        <sz val="12"/>
        <rFont val="Times New Roman"/>
        <family val="1"/>
      </rPr>
      <t xml:space="preserve">Висока радна фотеља, са седиштем и наслоном у еко кожи у боји по избору наручиоца.
Седиште и наслон се тапацирају сунђером дебљине најмање 6 цм, специфичне густине 30кг/м3. 
Звезда столице је металне конструкције-хромирана, са црним пластичним точкићима. Тилт механизам. Средишњи стуб је металне конструкције обложен пластиком, у коме је смештен гасни амортизер као подизач столице. Руконаслони фотеље су фиксни и метални са облогом од еко коже у контактној зони. 
Оштећени и огребани комади се замењују новим.
</t>
    </r>
    <r>
      <rPr>
        <sz val="12"/>
        <color indexed="8"/>
        <rFont val="Times New Roman"/>
        <family val="1"/>
      </rPr>
      <t>Обрачун  по комаду.</t>
    </r>
  </si>
  <si>
    <r>
      <t xml:space="preserve">РАДНИ СТО са фиокаром </t>
    </r>
    <r>
      <rPr>
        <b/>
        <sz val="12"/>
        <rFont val="Times New Roman"/>
        <family val="1"/>
      </rPr>
      <t xml:space="preserve">
</t>
    </r>
    <r>
      <rPr>
        <sz val="12"/>
        <rFont val="Times New Roman"/>
        <family val="1"/>
      </rPr>
      <t>Израда, транспорт и уградња радног стола дим. 160x80x75 цм. Радна плоча стола је од фурнираног МДФ-а дебљине 36 мм. Конструкција стола (бочне странице и фронтална заштитна плоча) од фарбаног МДФ-а дебљине 25мм. На радну плочу уградити розетне за каблове. Фиокар, димензија 40x60x58 цм, од фурнираног МДФ-а, горња плоча, бочне стране и фронтална 18мм. Сви делови фиокара који се не виде су рађени од универа, дебљине 18мм, боје РАЛ по избору наручиоца. Фиокар је опремљен централном бравицом за закључавање. Метални носачи су  сребрне боје РАЛ 9006. Леђа фиокара од универа д=10 мм. Радни сто са фиокаром израдити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наруциоцу.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</si>
  <si>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ПЛАКАР ЗА ОДЛАГАЊЕ ГАРДЕРОБЕ       </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плакара за одлагање гардеробе, дим. ширина 45 цм, дубина 50 цм, висина 200 цм. Корпус плакара израдити од фарбаног медијапана д=18 мм у боји по избору наручиоца. Плочу ормара, фронтове од фурнираног МДФ-а д=18 мм у боји по избору наручиоца. Полеђина је израђена од универ плоче д=10 мм. Плакар садржи 2 полице и оклагију за качење гардеробе. Полице израдити од универ плоче д=18 мм. Све видне делове кантовати АБС кант траком, а полице обичном кант траком. Опремљен је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</si>
  <si>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18мм. Све видне делове кантовати АБС кант траком дебљине 2 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</si>
  <si>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 ком. (канц. 8,9,10) II спрат; 3 ком. (канц. 13) II спрат;  </t>
  </si>
  <si>
    <t xml:space="preserve">1 ком. (канц. 8,9,10); 3 ком. (канц. 13) II спрат; </t>
  </si>
  <si>
    <r>
      <t>ДАКТИЛО СТОЛИЦА</t>
    </r>
    <r>
      <rPr>
        <b/>
        <sz val="12"/>
        <color indexed="10"/>
        <rFont val="Times New Roman"/>
        <family val="1"/>
      </rPr>
      <t xml:space="preserve">         </t>
    </r>
    <r>
      <rPr>
        <b/>
        <sz val="12"/>
        <rFont val="Times New Roman"/>
        <family val="1"/>
      </rPr>
      <t xml:space="preserve">                         </t>
    </r>
    <r>
      <rPr>
        <sz val="12"/>
        <rFont val="Times New Roman"/>
        <family val="1"/>
      </rPr>
      <t xml:space="preserve">Испорука радне столице. Димензије оквирне: ширина седишта 61 цм, висина 94-104 цм, дубина 63 цм, висина седишта 41-51 цм. Седиште и наслон обложени мебл штофом у боји по избору наручиоца. Маска седишта и наслона од пластике, отпресак седишта дрво - пластика, отпресак наслона ливена пластика анатомског облика. Седишта су тапацирана сунђером дебљине 4,5 цм, а наслон 3,5 цм специфичне густине 30 кг/м3. Звезда столице је хромирана са пластичним точкићима. Механизам столице је од метала који пружа могућност подешавања столице по висини, отклона наслона, дубине наслона и висине наслона независно од седишта. Руконаслони фотеље су фиксни и пластични. Извођач је дужан да узорак материјала достави наручиоцу на одобрење. Све позиције се примају појединачно по финалној уградњи. Оштећени и огребани комади се замељују новим. Обрачун  по комаду.                                                                                                                                        </t>
    </r>
  </si>
  <si>
    <t xml:space="preserve">1ком. (канц. 8,9,10)    II спрат;       3 ком. (канц. 14)  II спрат;  4 ком. (канц.13);  </t>
  </si>
  <si>
    <t xml:space="preserve">3 ком. (канц. 8,9,10) II спрат;                        4 ком. (канц. 13)   II спрат       3 ком. (канц. 14)     </t>
  </si>
  <si>
    <t xml:space="preserve">1 ком. (канц. 8,9,10,) II спрат;         3 ком. (канц. 13) II спрат;                               </t>
  </si>
  <si>
    <r>
      <rPr>
        <b/>
        <sz val="12"/>
        <rFont val="Times New Roman"/>
        <family val="1"/>
      </rPr>
      <t xml:space="preserve">КЛУБ СТО          </t>
    </r>
    <r>
      <rPr>
        <sz val="12"/>
        <rFont val="Times New Roman"/>
        <family val="1"/>
      </rPr>
      <t xml:space="preserve">                                               Израда, транспорт и уградња клуб стола. Горња плоча и бочне стране израђене од универа, у боји по избору наручиоца, дебљине 18 мм. Димензије оквирне: горња плоча 70х50 цм, висина 45 цм. Све видне делове кантовати АБС кант траком дебљине 2 мм, а остале делове обичном кант траком.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t>
    </r>
  </si>
  <si>
    <r>
      <t xml:space="preserve">КЛУБ ФОТЕЉА                                            </t>
    </r>
    <r>
      <rPr>
        <sz val="12"/>
        <rFont val="Times New Roman"/>
        <family val="1"/>
      </rPr>
      <t xml:space="preserve"> Испорука клуб фотеље. Димензије оквирне: ширина 66 цм, дубина 68 цм, висина 65 цм, висина седишта 40 цм. Материјал: дрвена конструкција обложена полиуретаном (сунђером). Тапацирунг: облога од полиуретана дебљине 6 цм тапацирана мебл штофом у боји по захтеву наручиоца. Извођач је дужан да узорак материјала достави наручиоцу на одобрење.
Оштећени и огребани комади се замењују новим.
Обрачун  по комаду.</t>
    </r>
  </si>
  <si>
    <r>
      <t xml:space="preserve">РОКОВНИК                                                       </t>
    </r>
    <r>
      <rPr>
        <sz val="12"/>
        <rFont val="Times New Roman"/>
        <family val="1"/>
      </rPr>
      <t xml:space="preserve">Израда, транспорт и уградња четворокрилног плакара за одлагање документације судских предмета дим. ширина 160 цм, дубина 42 цм, висина 230 цм, ширина врата 40 цм, од универа 18мм – дезен по избору наручиоца. Фронтове кантовати АБС кант траком. Плакар има 24 ком. једнакоподељених полица. Леђа плакара од универа дебљине 10 мм.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</si>
  <si>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2 ком. (канц. 5)     1 ком. (канц. 8,9,10,11,12,13,14)       III спрат</t>
  </si>
  <si>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18мм. Све видне делове кантовати АБС кант траком дебљине 2 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</si>
  <si>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 xml:space="preserve">15 ком.(канц. 4);4 ком. (канц. 7) II спрат ;4 ком. (канц. 9,10,9/1,3) 4 ком.(канц. 8,7,6,5,4,12,13) I спрат; 4 ком.(канц.6,8,9,10,11) приземље    </t>
  </si>
  <si>
    <r>
      <t xml:space="preserve">РАДНИ СТО са фиокаром
</t>
    </r>
    <r>
      <rPr>
        <sz val="12"/>
        <rFont val="Times New Roman"/>
        <family val="1"/>
      </rPr>
      <t xml:space="preserve">Израда, транспорт и уградња радног стола дим. 140x70x75 цм. </t>
    </r>
    <r>
      <rPr>
        <sz val="12"/>
        <rFont val="Times New Roman"/>
        <family val="1"/>
      </rPr>
      <t>Сто</t>
    </r>
    <r>
      <rPr>
        <sz val="12"/>
        <rFont val="Times New Roman"/>
        <family val="1"/>
      </rPr>
      <t xml:space="preserve"> са фиокаром од универа.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Фронтална заштитна плоча је увучена 5цм у односу на радну плочу. </t>
    </r>
    <r>
      <rPr>
        <sz val="12"/>
        <rFont val="Times New Roman"/>
        <family val="1"/>
      </rPr>
      <t>Фиокар</t>
    </r>
    <r>
      <rPr>
        <sz val="12"/>
        <rFont val="Times New Roman"/>
        <family val="1"/>
      </rPr>
      <t xml:space="preserve">, димензија 40x60x58цм, је од универа 18 мм. Све видне делове кантовати АБС кант траком дебљине 2мм, а остале делове обичном кант траком. Дезен по избору наручиоца. Сваки фиокар је опремљен централном бравицом за закључавање.
Метални носачи су  сребрне боје РАЛ 9006.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</si>
  <si>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1 ком. (канц. 5); 4 ком. (канц. 6) II спрат ; 3 ком. (канц. 4/2);</t>
  </si>
  <si>
    <t xml:space="preserve">1 ком.(канц. 5,7); 4 ком. (канц. 6)    II спрат; 1 ком. (канц. 9,10,9/1,3)     1 ком. (канц. 8,7,6,5,4,12,13) I спрат; 1 ком. (канц. 6,8,9,10,11),3 ком.(4/1,4/2) приземље; </t>
  </si>
  <si>
    <t xml:space="preserve">1 ком. (канц. 5); 4 ком. ( канц.7); 2 ком. (канц. 6) II спрат;  4 ком. (канц. 9,10,9/1,3) 3 ком. (канц. 8,7,6,5,4,12,13) I спрат; 4 ком. (канц. 6,8), 3 ком.(канц.9,10,11). </t>
  </si>
  <si>
    <t xml:space="preserve">2 ком. (канц. 5,6); 6 ком. (канц. 7) II спрат; 6 ком. (канц. 9,10,9/1,3)  4 ком. (канц. 8,7,6,5,4,12,13) I спрат; 6 ком. (канц. 6,8), 4 ком.(канц. 9,10,11).    </t>
  </si>
  <si>
    <t xml:space="preserve">1ком.(канц. 7,); 8 ком. (канц. 6)    II спрат; 1 ком. (канц. 9,10,9/1,3) 1 ком. (канц. 8,7,6,5,4,12,13) I спрат; 1 ком (канц. 6,8,9,10,11), 2ком. (канц.4/2),8ком.(канц.5) приземље;    </t>
  </si>
  <si>
    <t>2 ком.(канц. 6,)    II спрат;</t>
  </si>
  <si>
    <r>
      <t xml:space="preserve">ПЛАКАР/ ГАРДЕРОБЕР       </t>
    </r>
    <r>
      <rPr>
        <b/>
        <sz val="12"/>
        <color indexed="10"/>
        <rFont val="Times New Roman"/>
        <family val="1"/>
      </rPr>
      <t xml:space="preserve">    </t>
    </r>
    <r>
      <rPr>
        <b/>
        <sz val="12"/>
        <rFont val="Times New Roman"/>
        <family val="1"/>
      </rPr>
      <t xml:space="preserve">                                           </t>
    </r>
    <r>
      <rPr>
        <sz val="12"/>
        <rFont val="Times New Roman"/>
        <family val="1"/>
      </rPr>
      <t xml:space="preserve">Израда, транспорт и уградња плакара за одлагање гардеробе, дим. ширина 80 цм, дубина 50 цм, висина 200 цм. Плакар израдити од универа д=18 мм у боји по избору наручиоца. Полеђина је израђена од универ плоче д=10 мм. Плакар садржи 2 полице и оклагију за качење гардеробе. Полице израдити од универ плоче д=18 мм. Све видне делове кантовати АБС кант траком, а полице обичном кант траком. Опремљен је бравицом и кључем. Извођач је дужан да узорак материјала достави наруциоцу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</si>
  <si>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t>за јавну набавку добара у отвореном поступку - куповина намештаја за Основно јавно тужилаштво, Прекршајни суд и Основни суд у Лазаревцу, ЈН 33/2017</t>
  </si>
  <si>
    <t>ОБРАЗАЦ СТРУКТУРЕ ЦЕНЕ</t>
  </si>
  <si>
    <t>М.П.</t>
  </si>
  <si>
    <t>Напомена: у случајевима где се наводи појединачни робни знак, патент или тип, додаје се: "или одговарајуће", у склaду са чланом 72. став 4. Закона о јавним набавкама (''Службени гласник РС'', бр. 124/12, 14/15 и 68/15). Упутство како да се попуни Образац структуре цене: У колону "јединична цена без ПДВ" понуђач уписује цену по јединици мере изражену у динарима без обрачунатог пореза на додату вредност, за сваку тражену позицију. У колону "јединична цена са ПДВ" понуђач уписује цену по јединици мере изражену у динарима са обрачунатим порезом на додату вредност, за сваку тражену позицију. У колону "укупно без ПДВ" понуђач уписује цену за укупну количину изражену у динарима без обрачунатог пореза на додату вредност, за сваку тражену позицију. У колону "укупно са ПДВ" понуђач уписује цену за укупну количину изражену у динарима са обрачунатим порезом на додату вредност, за сваку тражену позицију.</t>
  </si>
  <si>
    <t>потпис овлашћеног лица понуђача</t>
  </si>
  <si>
    <t>_______________________________</t>
  </si>
  <si>
    <t>датум:</t>
  </si>
  <si>
    <t>место:</t>
  </si>
  <si>
    <t>___________________________________</t>
  </si>
  <si>
    <r>
      <t xml:space="preserve">ФИОКАР                                                             </t>
    </r>
    <r>
      <rPr>
        <sz val="12"/>
        <rFont val="Times New Roman"/>
        <family val="1"/>
      </rPr>
      <t xml:space="preserve">Израда, транспорт и уградња фиокара, димензија 40x60x58 цм, од фурнираног МДФ-а, горња плоча, бочне стране и фронтална 18мм. Сви делови фиокара који се не виде су рађени од универа, дебљине 18мм. Фиокар је опремљен централном бравицом за закључавање.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</si>
  <si>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ДАКТИЛО СТО                                                 </t>
    </r>
    <r>
      <rPr>
        <sz val="12"/>
        <rFont val="Times New Roman"/>
        <family val="1"/>
      </rPr>
      <t xml:space="preserve">Израда, транспорт и уградња радног стола дим. 120x50x75 цм. Радна површина стола од фурнираног медијапана, дебљине 25мм. Конструкција стола од фарбаног медијапана д=25 мм. Оставити отвор за спровођење каблова кроз плочу стола. Сто у боји по избору наручиоца, садржи металне носаче за кућиште рачунара.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</si>
  <si>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универа д=18 мм. Фиокар је опремљен централном бравицом за закључавање.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</si>
  <si>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ДАКТИЛО СТО                                                 </t>
    </r>
    <r>
      <rPr>
        <sz val="12"/>
        <rFont val="Times New Roman"/>
        <family val="1"/>
      </rPr>
      <t xml:space="preserve">Израда, транспорт и уградња радног стола дим. 120x50x75 цм. Радна површина стола од универа, дебљине 25мм, оплемењеног маламинском фолијом отпорном на хабање и рефлексију, кантовано АБС кант траком у складу са дезеном радне плоче. Конструкција стола (бочне странице и фронтална заштитна плоча), од универа дебљине 25мм, кантованa АБС кант траком. Оставити отвор за спровођење каблова кроз плочу стола. Сто у боји по избору наручиоца, садржи металне носаче за кућиште рачунара.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</si>
  <si>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универа д=18 мм. Фиокар је опремљен централном бравицом за закључавање.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</si>
  <si>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фурнираног МДФ-а, горња плоча 25 мм, бочне стране и фронтална 18мм. Сви делови фиокара који се не виде су рађени од универа, дебљине 18мм. Фиокар је опремљен централном бравицом за закључавање.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</si>
  <si>
    <r>
      <t xml:space="preserve">ФИОКАР                                                             </t>
    </r>
    <r>
      <rPr>
        <sz val="12"/>
        <rFont val="Times New Roman"/>
        <family val="1"/>
      </rPr>
      <t xml:space="preserve">Израда, транспорт и уградња фиокара, димензија 40x60x58 цм, од универа д=18 мм. Фиокар је опремљен централном бравицом за закључавање. Леђа фиокара од универа д=10 мм. Фиокар у боји по избору наручиоца. Извођач је дужан да узорак материјала достави наручиоцу на одобрење. Радионичку документацију радити према приложеном опису. Све радионичке цртеже доставити на оверу наручиоцу. Све позиције се примају појединачно по финалној уградњи. Оштећени и огребани комади се замењују новим. Све мере узети на лицу места. Обрачун  по комаду. </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</si>
</sst>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Red]0.00"/>
    <numFmt numFmtId="166" formatCode="#,#00.00"/>
    <numFmt numFmtId="167" formatCode="&quot;Yes&quot;;&quot;Yes&quot;;&quot;No&quot;"/>
    <numFmt numFmtId="168" formatCode="&quot;True&quot;;&quot;True&quot;;&quot;False&quot;"/>
    <numFmt numFmtId="169" formatCode="&quot;On&quot;;&quot;On&quot;;&quot;Off&quot;"/>
    <numFmt numFmtId="170" formatCode="[$€-2]\ #,##0.00_);[Red]\([$€-2]\ #,##0.00\)"/>
  </numFmts>
  <fonts count="50">
    <font>
      <sz val="12"/>
      <name val="Times New Roman"/>
      <family val="1"/>
    </font>
    <font>
      <sz val="10"/>
      <name val="Arial"/>
      <family val="0"/>
    </font>
    <font>
      <b/>
      <sz val="12"/>
      <name val="Times New Roman"/>
      <family val="1"/>
    </font>
    <font>
      <sz val="12"/>
      <color indexed="8"/>
      <name val="Times New Roman"/>
      <family val="1"/>
    </font>
    <font>
      <b/>
      <sz val="12"/>
      <color indexed="10"/>
      <name val="Times New Roman"/>
      <family val="1"/>
    </font>
    <font>
      <sz val="12"/>
      <color indexed="10"/>
      <name val="Times New Roman"/>
      <family val="1"/>
    </font>
    <font>
      <sz val="10"/>
      <name val="Mangal"/>
      <family val="2"/>
    </font>
    <font>
      <sz val="11"/>
      <name val="Verdana"/>
      <family val="2"/>
    </font>
    <font>
      <b/>
      <sz val="9"/>
      <name val="Times New Roman"/>
      <family val="1"/>
    </font>
    <font>
      <sz val="9"/>
      <name val="Times New Roman"/>
      <family val="1"/>
    </font>
    <font>
      <sz val="12"/>
      <color indexed="19"/>
      <name val="Times New Roman"/>
      <family val="1"/>
    </font>
    <font>
      <sz val="12"/>
      <color indexed="21"/>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2"/>
      <color indexed="20"/>
      <name val="Times New Roman"/>
      <family val="1"/>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Times New Roman"/>
      <family val="1"/>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2"/>
      <color theme="11"/>
      <name val="Times New Roman"/>
      <family val="1"/>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Times New Roman"/>
      <family val="1"/>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0" tint="-0.1499900072813034"/>
        <bgColor indexed="64"/>
      </patternFill>
    </fill>
    <fill>
      <patternFill patternType="solid">
        <fgColor rgb="FF00B050"/>
        <bgColor indexed="64"/>
      </patternFill>
    </fill>
    <fill>
      <patternFill patternType="solid">
        <fgColor rgb="FF0070C0"/>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style="hair">
        <color indexed="54"/>
      </left>
      <right style="hair">
        <color indexed="54"/>
      </right>
      <top style="thin"/>
      <bottom style="thin"/>
    </border>
    <border>
      <left style="thin"/>
      <right style="hair">
        <color indexed="54"/>
      </right>
      <top style="thin"/>
      <bottom style="thin"/>
    </border>
    <border>
      <left style="hair">
        <color indexed="54"/>
      </left>
      <right style="thin"/>
      <top style="thin"/>
      <bottom style="thin"/>
    </border>
    <border>
      <left>
        <color indexed="63"/>
      </left>
      <right style="thin"/>
      <top style="thin"/>
      <bottom style="thin"/>
    </border>
    <border>
      <left style="thin"/>
      <right style="thin"/>
      <top style="thin"/>
      <bottom style="thin"/>
    </border>
    <border>
      <left style="thin"/>
      <right style="thin"/>
      <top>
        <color indexed="63"/>
      </top>
      <bottom style="thin"/>
    </border>
    <border>
      <left style="hair">
        <color indexed="54"/>
      </left>
      <right style="hair">
        <color indexed="54"/>
      </right>
      <top style="hair">
        <color indexed="54"/>
      </top>
      <bottom style="hair">
        <color indexed="54"/>
      </bottom>
    </border>
    <border>
      <left style="hair">
        <color indexed="54"/>
      </left>
      <right style="hair">
        <color indexed="54"/>
      </right>
      <top>
        <color indexed="63"/>
      </top>
      <bottom style="hair">
        <color indexed="54"/>
      </bottom>
    </border>
    <border>
      <left style="hair">
        <color indexed="54"/>
      </left>
      <right style="hair">
        <color indexed="54"/>
      </right>
      <top>
        <color indexed="63"/>
      </top>
      <bottom style="thin"/>
    </border>
    <border>
      <left>
        <color indexed="63"/>
      </left>
      <right>
        <color indexed="63"/>
      </right>
      <top style="hair">
        <color indexed="54"/>
      </top>
      <bottom style="thin"/>
    </border>
    <border>
      <left>
        <color indexed="63"/>
      </left>
      <right>
        <color indexed="63"/>
      </right>
      <top>
        <color indexed="63"/>
      </top>
      <bottom style="thin"/>
    </border>
    <border>
      <left style="hair">
        <color indexed="54"/>
      </left>
      <right style="hair">
        <color indexed="54"/>
      </right>
      <top style="hair">
        <color indexed="54"/>
      </top>
      <bottom style="thin"/>
    </border>
    <border>
      <left style="hair">
        <color indexed="54"/>
      </left>
      <right style="hair">
        <color indexed="54"/>
      </right>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hair">
        <color indexed="54"/>
      </bottom>
    </border>
    <border>
      <left style="hair">
        <color indexed="54"/>
      </left>
      <right>
        <color indexed="63"/>
      </right>
      <top style="hair">
        <color indexed="54"/>
      </top>
      <bottom style="hair">
        <color indexed="54"/>
      </bottom>
    </border>
    <border>
      <left>
        <color indexed="63"/>
      </left>
      <right>
        <color indexed="63"/>
      </right>
      <top style="hair">
        <color indexed="54"/>
      </top>
      <bottom style="hair">
        <color indexed="54"/>
      </bottom>
    </border>
    <border>
      <left>
        <color indexed="63"/>
      </left>
      <right style="hair">
        <color indexed="54"/>
      </right>
      <top style="hair">
        <color indexed="54"/>
      </top>
      <bottom style="hair">
        <color indexed="54"/>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 fontId="0"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6"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30" borderId="1" applyNumberFormat="0" applyAlignment="0" applyProtection="0"/>
    <xf numFmtId="0" fontId="44" fillId="0" borderId="6" applyNumberFormat="0" applyFill="0" applyAlignment="0" applyProtection="0"/>
    <xf numFmtId="0" fontId="45" fillId="31" borderId="0" applyNumberFormat="0" applyBorder="0" applyAlignment="0" applyProtection="0"/>
    <xf numFmtId="0" fontId="0" fillId="32" borderId="7" applyNumberFormat="0" applyFont="0" applyAlignment="0" applyProtection="0"/>
    <xf numFmtId="0" fontId="46" fillId="27" borderId="8" applyNumberFormat="0" applyAlignment="0" applyProtection="0"/>
    <xf numFmtId="9" fontId="1" fillId="0" borderId="0" applyFill="0" applyBorder="0" applyAlignment="0" applyProtection="0"/>
    <xf numFmtId="0" fontId="47"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cellStyleXfs>
  <cellXfs count="176">
    <xf numFmtId="0" fontId="0" fillId="0" borderId="0" xfId="0" applyAlignment="1">
      <alignment/>
    </xf>
    <xf numFmtId="0" fontId="0" fillId="0" borderId="0" xfId="0" applyFont="1" applyAlignment="1">
      <alignment/>
    </xf>
    <xf numFmtId="0" fontId="0" fillId="0" borderId="0" xfId="0" applyFont="1" applyAlignment="1">
      <alignment vertical="top" wrapText="1"/>
    </xf>
    <xf numFmtId="0" fontId="0" fillId="0" borderId="0" xfId="0" applyFont="1" applyAlignment="1">
      <alignment horizontal="center"/>
    </xf>
    <xf numFmtId="164" fontId="0" fillId="0" borderId="0" xfId="0" applyNumberFormat="1" applyFont="1" applyAlignment="1">
      <alignment horizontal="center"/>
    </xf>
    <xf numFmtId="4" fontId="0" fillId="0" borderId="0" xfId="0" applyNumberFormat="1" applyFont="1" applyFill="1" applyAlignment="1">
      <alignment horizontal="center"/>
    </xf>
    <xf numFmtId="0" fontId="0" fillId="0" borderId="10" xfId="0" applyFont="1" applyBorder="1" applyAlignment="1">
      <alignment horizontal="left" vertical="top"/>
    </xf>
    <xf numFmtId="0" fontId="0" fillId="0" borderId="11" xfId="0" applyFont="1" applyBorder="1" applyAlignment="1">
      <alignment horizontal="center"/>
    </xf>
    <xf numFmtId="164" fontId="0" fillId="0" borderId="11" xfId="0" applyNumberFormat="1" applyFont="1" applyBorder="1" applyAlignment="1">
      <alignment horizontal="center"/>
    </xf>
    <xf numFmtId="4" fontId="0" fillId="0" borderId="11" xfId="0" applyNumberFormat="1" applyFont="1" applyFill="1" applyBorder="1" applyAlignment="1">
      <alignment horizontal="center"/>
    </xf>
    <xf numFmtId="0" fontId="2" fillId="0" borderId="11" xfId="0" applyFont="1" applyBorder="1" applyAlignment="1">
      <alignment vertical="top" wrapText="1"/>
    </xf>
    <xf numFmtId="4" fontId="0" fillId="0" borderId="12" xfId="0" applyNumberFormat="1" applyFont="1" applyFill="1" applyBorder="1" applyAlignment="1">
      <alignment horizontal="center"/>
    </xf>
    <xf numFmtId="0" fontId="0" fillId="0" borderId="13" xfId="0" applyFont="1" applyBorder="1" applyAlignment="1">
      <alignment horizontal="left" vertical="top"/>
    </xf>
    <xf numFmtId="0" fontId="0" fillId="0" borderId="12" xfId="0" applyFont="1" applyBorder="1" applyAlignment="1">
      <alignment horizontal="center"/>
    </xf>
    <xf numFmtId="164" fontId="0" fillId="0" borderId="12" xfId="0" applyNumberFormat="1" applyFont="1" applyBorder="1" applyAlignment="1">
      <alignment horizontal="center"/>
    </xf>
    <xf numFmtId="0" fontId="0" fillId="0" borderId="10" xfId="0" applyFont="1" applyFill="1" applyBorder="1" applyAlignment="1">
      <alignment horizontal="left" vertical="top"/>
    </xf>
    <xf numFmtId="0" fontId="2" fillId="33" borderId="11" xfId="0" applyFont="1" applyFill="1" applyBorder="1" applyAlignment="1">
      <alignment horizontal="justify" vertical="top" wrapText="1"/>
    </xf>
    <xf numFmtId="0" fontId="0" fillId="33" borderId="11" xfId="0" applyFont="1" applyFill="1" applyBorder="1" applyAlignment="1">
      <alignment horizontal="center"/>
    </xf>
    <xf numFmtId="164" fontId="0" fillId="33" borderId="11" xfId="0" applyNumberFormat="1" applyFont="1" applyFill="1" applyBorder="1" applyAlignment="1">
      <alignment horizontal="center"/>
    </xf>
    <xf numFmtId="4" fontId="0" fillId="33" borderId="11" xfId="0" applyNumberFormat="1" applyFont="1" applyFill="1" applyBorder="1" applyAlignment="1">
      <alignment horizontal="center"/>
    </xf>
    <xf numFmtId="4" fontId="2" fillId="33" borderId="11" xfId="0" applyNumberFormat="1" applyFont="1" applyFill="1" applyBorder="1" applyAlignment="1">
      <alignment horizontal="center"/>
    </xf>
    <xf numFmtId="0" fontId="2" fillId="34" borderId="11" xfId="0" applyFont="1" applyFill="1" applyBorder="1" applyAlignment="1">
      <alignment vertical="top" wrapText="1"/>
    </xf>
    <xf numFmtId="0" fontId="0" fillId="34" borderId="11" xfId="0" applyFont="1" applyFill="1" applyBorder="1" applyAlignment="1">
      <alignment horizontal="center"/>
    </xf>
    <xf numFmtId="164" fontId="0" fillId="34" borderId="11" xfId="0" applyNumberFormat="1" applyFont="1" applyFill="1" applyBorder="1" applyAlignment="1">
      <alignment horizontal="center"/>
    </xf>
    <xf numFmtId="4" fontId="0" fillId="34" borderId="11" xfId="0" applyNumberFormat="1" applyFont="1" applyFill="1" applyBorder="1" applyAlignment="1">
      <alignment horizontal="center"/>
    </xf>
    <xf numFmtId="0" fontId="2" fillId="35" borderId="11" xfId="0" applyFont="1" applyFill="1" applyBorder="1" applyAlignment="1">
      <alignment vertical="top" wrapText="1"/>
    </xf>
    <xf numFmtId="0" fontId="0" fillId="35" borderId="11" xfId="0" applyFont="1" applyFill="1" applyBorder="1" applyAlignment="1">
      <alignment horizontal="center"/>
    </xf>
    <xf numFmtId="164" fontId="0" fillId="35" borderId="11" xfId="0" applyNumberFormat="1" applyFont="1" applyFill="1" applyBorder="1" applyAlignment="1">
      <alignment horizontal="center"/>
    </xf>
    <xf numFmtId="4" fontId="0" fillId="35" borderId="11" xfId="0" applyNumberFormat="1" applyFont="1" applyFill="1" applyBorder="1" applyAlignment="1">
      <alignment horizontal="center"/>
    </xf>
    <xf numFmtId="4" fontId="0" fillId="0" borderId="14" xfId="42" applyNumberFormat="1" applyFont="1" applyFill="1" applyBorder="1" applyAlignment="1" applyProtection="1">
      <alignment horizontal="right" wrapText="1"/>
      <protection/>
    </xf>
    <xf numFmtId="4" fontId="2" fillId="33" borderId="15" xfId="42" applyNumberFormat="1" applyFont="1" applyFill="1" applyBorder="1" applyAlignment="1" applyProtection="1">
      <alignment horizontal="right" wrapText="1"/>
      <protection/>
    </xf>
    <xf numFmtId="4" fontId="0" fillId="0" borderId="15" xfId="42" applyNumberFormat="1" applyFont="1" applyFill="1" applyBorder="1" applyAlignment="1" applyProtection="1">
      <alignment horizontal="right" wrapText="1"/>
      <protection/>
    </xf>
    <xf numFmtId="4" fontId="0" fillId="0" borderId="15" xfId="0" applyNumberFormat="1" applyFont="1" applyBorder="1" applyAlignment="1">
      <alignment wrapText="1"/>
    </xf>
    <xf numFmtId="4" fontId="0" fillId="0" borderId="0" xfId="0" applyNumberFormat="1" applyFont="1" applyAlignment="1">
      <alignment wrapText="1"/>
    </xf>
    <xf numFmtId="0" fontId="0" fillId="0" borderId="0" xfId="0" applyFont="1" applyBorder="1" applyAlignment="1">
      <alignment horizontal="justify" vertical="center" wrapText="1"/>
    </xf>
    <xf numFmtId="0" fontId="2" fillId="33" borderId="11" xfId="0" applyFont="1" applyFill="1" applyBorder="1" applyAlignment="1">
      <alignment vertical="top" wrapText="1"/>
    </xf>
    <xf numFmtId="0" fontId="2" fillId="35" borderId="10" xfId="0" applyFont="1" applyFill="1" applyBorder="1" applyAlignment="1">
      <alignment/>
    </xf>
    <xf numFmtId="0" fontId="2" fillId="36" borderId="11" xfId="0" applyFont="1" applyFill="1" applyBorder="1" applyAlignment="1">
      <alignment vertical="top" wrapText="1"/>
    </xf>
    <xf numFmtId="0" fontId="2" fillId="36" borderId="11" xfId="0" applyFont="1" applyFill="1" applyBorder="1" applyAlignment="1">
      <alignment horizontal="left" vertical="top" wrapText="1"/>
    </xf>
    <xf numFmtId="4" fontId="2" fillId="34" borderId="11" xfId="0" applyNumberFormat="1" applyFont="1" applyFill="1" applyBorder="1" applyAlignment="1">
      <alignment horizontal="center"/>
    </xf>
    <xf numFmtId="4" fontId="0" fillId="33" borderId="16" xfId="0" applyNumberFormat="1" applyFont="1" applyFill="1" applyBorder="1" applyAlignment="1">
      <alignment horizontal="center"/>
    </xf>
    <xf numFmtId="4" fontId="2" fillId="36" borderId="17" xfId="0" applyNumberFormat="1" applyFont="1" applyFill="1" applyBorder="1" applyAlignment="1">
      <alignment horizontal="center"/>
    </xf>
    <xf numFmtId="4" fontId="2" fillId="36" borderId="17" xfId="0" applyNumberFormat="1" applyFont="1" applyFill="1" applyBorder="1" applyAlignment="1">
      <alignment wrapText="1"/>
    </xf>
    <xf numFmtId="0" fontId="3" fillId="36" borderId="18" xfId="0" applyFont="1" applyFill="1" applyBorder="1" applyAlignment="1">
      <alignment horizontal="center" vertical="center" wrapText="1"/>
    </xf>
    <xf numFmtId="164" fontId="3" fillId="36" borderId="18" xfId="0" applyNumberFormat="1" applyFont="1" applyFill="1" applyBorder="1" applyAlignment="1">
      <alignment horizontal="center" vertical="center" wrapText="1"/>
    </xf>
    <xf numFmtId="4" fontId="3" fillId="36" borderId="18" xfId="0" applyNumberFormat="1" applyFont="1" applyFill="1" applyBorder="1" applyAlignment="1">
      <alignment horizontal="center" vertical="center" wrapText="1"/>
    </xf>
    <xf numFmtId="0" fontId="0" fillId="37" borderId="0" xfId="0" applyFont="1" applyFill="1" applyAlignment="1">
      <alignment/>
    </xf>
    <xf numFmtId="0" fontId="2" fillId="38" borderId="10" xfId="0" applyFont="1" applyFill="1" applyBorder="1" applyAlignment="1">
      <alignment/>
    </xf>
    <xf numFmtId="0" fontId="2" fillId="38" borderId="11" xfId="0" applyFont="1" applyFill="1" applyBorder="1" applyAlignment="1">
      <alignment vertical="top" wrapText="1"/>
    </xf>
    <xf numFmtId="4" fontId="0" fillId="0" borderId="0" xfId="0" applyNumberFormat="1" applyFont="1" applyBorder="1" applyAlignment="1">
      <alignment horizontal="justify" vertical="center" wrapText="1"/>
    </xf>
    <xf numFmtId="0" fontId="0" fillId="0" borderId="10" xfId="0" applyFont="1" applyBorder="1" applyAlignment="1">
      <alignment/>
    </xf>
    <xf numFmtId="0" fontId="2" fillId="0" borderId="18" xfId="0" applyFont="1" applyBorder="1" applyAlignment="1">
      <alignment horizontal="justify" vertical="top" wrapText="1"/>
    </xf>
    <xf numFmtId="4" fontId="0" fillId="0" borderId="18" xfId="0" applyNumberFormat="1" applyFont="1" applyFill="1" applyBorder="1" applyAlignment="1">
      <alignment horizontal="center"/>
    </xf>
    <xf numFmtId="4" fontId="0" fillId="39" borderId="11" xfId="0" applyNumberFormat="1" applyFont="1" applyFill="1" applyBorder="1" applyAlignment="1">
      <alignment horizontal="center"/>
    </xf>
    <xf numFmtId="0" fontId="2" fillId="0" borderId="18" xfId="0" applyFont="1" applyFill="1" applyBorder="1" applyAlignment="1">
      <alignment horizontal="left" vertical="top" wrapText="1"/>
    </xf>
    <xf numFmtId="0" fontId="2" fillId="39" borderId="11" xfId="0" applyFont="1" applyFill="1" applyBorder="1" applyAlignment="1">
      <alignment vertical="top" wrapText="1"/>
    </xf>
    <xf numFmtId="0" fontId="2" fillId="0" borderId="12" xfId="0" applyFont="1" applyBorder="1" applyAlignment="1">
      <alignment horizontal="left" vertical="top" wrapText="1"/>
    </xf>
    <xf numFmtId="0" fontId="2" fillId="39" borderId="11" xfId="0" applyFont="1" applyFill="1" applyBorder="1" applyAlignment="1">
      <alignment horizontal="left" vertical="top" wrapText="1"/>
    </xf>
    <xf numFmtId="0" fontId="0" fillId="39" borderId="11" xfId="0" applyFont="1" applyFill="1" applyBorder="1" applyAlignment="1">
      <alignment horizontal="left" vertical="top" wrapText="1"/>
    </xf>
    <xf numFmtId="4" fontId="0" fillId="0" borderId="0" xfId="0" applyNumberFormat="1" applyFont="1" applyFill="1" applyBorder="1" applyAlignment="1">
      <alignment horizontal="center"/>
    </xf>
    <xf numFmtId="0" fontId="2" fillId="0" borderId="19" xfId="0" applyFont="1" applyBorder="1" applyAlignment="1">
      <alignment horizontal="left" vertical="top" wrapText="1"/>
    </xf>
    <xf numFmtId="0" fontId="0" fillId="0" borderId="20" xfId="0" applyFont="1" applyBorder="1" applyAlignment="1">
      <alignment horizontal="center" vertical="center" wrapText="1"/>
    </xf>
    <xf numFmtId="0" fontId="0" fillId="39" borderId="11"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Border="1" applyAlignment="1">
      <alignment horizontal="center" vertical="center" wrapText="1"/>
    </xf>
    <xf numFmtId="0" fontId="2" fillId="0" borderId="21"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Border="1" applyAlignment="1">
      <alignment horizontal="justify" vertical="top" wrapText="1"/>
    </xf>
    <xf numFmtId="0" fontId="2" fillId="0" borderId="12" xfId="0" applyFont="1" applyFill="1" applyBorder="1" applyAlignment="1">
      <alignment horizontal="left" vertical="top" wrapText="1"/>
    </xf>
    <xf numFmtId="4" fontId="0" fillId="0" borderId="22" xfId="0" applyNumberFormat="1" applyFont="1" applyFill="1" applyBorder="1" applyAlignment="1">
      <alignment horizontal="center"/>
    </xf>
    <xf numFmtId="0" fontId="2" fillId="0" borderId="19" xfId="0" applyFont="1" applyFill="1" applyBorder="1" applyAlignment="1">
      <alignment horizontal="left" vertical="top" wrapText="1"/>
    </xf>
    <xf numFmtId="0" fontId="2" fillId="0" borderId="12" xfId="0" applyFont="1" applyBorder="1" applyAlignment="1">
      <alignment horizontal="justify" vertical="top" wrapText="1"/>
    </xf>
    <xf numFmtId="0" fontId="2" fillId="0" borderId="20" xfId="0" applyFont="1" applyBorder="1" applyAlignment="1">
      <alignment horizontal="left" vertical="top" wrapText="1"/>
    </xf>
    <xf numFmtId="0" fontId="0" fillId="0" borderId="11" xfId="0" applyFont="1" applyBorder="1" applyAlignment="1">
      <alignment horizontal="center" vertical="center" wrapText="1"/>
    </xf>
    <xf numFmtId="0" fontId="0" fillId="0" borderId="0" xfId="0" applyFont="1" applyBorder="1" applyAlignment="1">
      <alignment horizontal="left" vertical="top"/>
    </xf>
    <xf numFmtId="0" fontId="0" fillId="0" borderId="0" xfId="0" applyFont="1" applyBorder="1" applyAlignment="1">
      <alignment horizontal="center" vertical="center" wrapText="1"/>
    </xf>
    <xf numFmtId="0" fontId="0" fillId="0" borderId="0" xfId="0" applyFont="1" applyBorder="1" applyAlignment="1">
      <alignment horizontal="center"/>
    </xf>
    <xf numFmtId="164" fontId="0" fillId="0" borderId="0" xfId="0" applyNumberFormat="1" applyFont="1" applyBorder="1" applyAlignment="1">
      <alignment horizontal="center"/>
    </xf>
    <xf numFmtId="0" fontId="2" fillId="0" borderId="20" xfId="0" applyFont="1" applyBorder="1" applyAlignment="1">
      <alignment horizontal="justify" vertical="top" wrapText="1"/>
    </xf>
    <xf numFmtId="0" fontId="2" fillId="0" borderId="23" xfId="0" applyFont="1" applyFill="1" applyBorder="1" applyAlignment="1">
      <alignment horizontal="left" vertical="top" wrapText="1"/>
    </xf>
    <xf numFmtId="0" fontId="2" fillId="0" borderId="20" xfId="0" applyFont="1" applyFill="1" applyBorder="1" applyAlignment="1">
      <alignment horizontal="left" vertical="top" wrapText="1"/>
    </xf>
    <xf numFmtId="4" fontId="0" fillId="0" borderId="0" xfId="0" applyNumberFormat="1" applyFont="1" applyFill="1" applyBorder="1" applyAlignment="1">
      <alignment horizontal="center"/>
    </xf>
    <xf numFmtId="0" fontId="2" fillId="34" borderId="10" xfId="0" applyFont="1" applyFill="1" applyBorder="1" applyAlignment="1">
      <alignment/>
    </xf>
    <xf numFmtId="0" fontId="2" fillId="33" borderId="10" xfId="0" applyFont="1" applyFill="1" applyBorder="1" applyAlignment="1">
      <alignment horizontal="left" vertical="top"/>
    </xf>
    <xf numFmtId="0" fontId="0" fillId="35" borderId="11" xfId="0" applyFont="1" applyFill="1" applyBorder="1" applyAlignment="1">
      <alignment vertical="top" wrapText="1"/>
    </xf>
    <xf numFmtId="4" fontId="2" fillId="35" borderId="11" xfId="0" applyNumberFormat="1" applyFont="1" applyFill="1" applyBorder="1" applyAlignment="1">
      <alignment horizontal="center"/>
    </xf>
    <xf numFmtId="4" fontId="2" fillId="35" borderId="15" xfId="0" applyNumberFormat="1" applyFont="1" applyFill="1" applyBorder="1" applyAlignment="1">
      <alignment wrapText="1"/>
    </xf>
    <xf numFmtId="0" fontId="2" fillId="0" borderId="24" xfId="0" applyFont="1" applyBorder="1" applyAlignment="1">
      <alignment horizontal="left" vertical="top" wrapText="1"/>
    </xf>
    <xf numFmtId="0" fontId="0" fillId="0" borderId="25" xfId="0" applyFont="1" applyBorder="1" applyAlignment="1">
      <alignment horizontal="left" vertical="top"/>
    </xf>
    <xf numFmtId="0" fontId="0" fillId="0" borderId="22" xfId="0" applyFont="1" applyBorder="1" applyAlignment="1">
      <alignment horizontal="center" vertical="center" wrapText="1"/>
    </xf>
    <xf numFmtId="0" fontId="0" fillId="0" borderId="22" xfId="0" applyFont="1" applyBorder="1" applyAlignment="1">
      <alignment horizontal="center"/>
    </xf>
    <xf numFmtId="164" fontId="0" fillId="0" borderId="22" xfId="0" applyNumberFormat="1" applyFont="1" applyBorder="1" applyAlignment="1">
      <alignment horizontal="center"/>
    </xf>
    <xf numFmtId="4" fontId="0" fillId="0" borderId="20" xfId="0" applyNumberFormat="1" applyFont="1" applyFill="1" applyBorder="1" applyAlignment="1">
      <alignment horizontal="center"/>
    </xf>
    <xf numFmtId="4" fontId="0" fillId="0" borderId="26" xfId="42" applyNumberFormat="1" applyFont="1" applyFill="1" applyBorder="1" applyAlignment="1" applyProtection="1">
      <alignment horizontal="right" wrapText="1"/>
      <protection/>
    </xf>
    <xf numFmtId="4" fontId="0" fillId="35" borderId="15" xfId="0" applyNumberFormat="1" applyFont="1" applyFill="1" applyBorder="1" applyAlignment="1">
      <alignment wrapText="1"/>
    </xf>
    <xf numFmtId="0" fontId="2" fillId="34" borderId="10" xfId="0" applyFont="1" applyFill="1" applyBorder="1" applyAlignment="1">
      <alignment horizontal="left" vertical="top"/>
    </xf>
    <xf numFmtId="4" fontId="0" fillId="34" borderId="15" xfId="0" applyNumberFormat="1" applyFont="1" applyFill="1" applyBorder="1" applyAlignment="1">
      <alignment wrapText="1"/>
    </xf>
    <xf numFmtId="0" fontId="2" fillId="33" borderId="10" xfId="0" applyFont="1" applyFill="1" applyBorder="1" applyAlignment="1">
      <alignment horizontal="center" vertical="top" wrapText="1"/>
    </xf>
    <xf numFmtId="4" fontId="0" fillId="33" borderId="15" xfId="0" applyNumberFormat="1" applyFont="1" applyFill="1" applyBorder="1" applyAlignment="1">
      <alignment horizontal="right" wrapText="1"/>
    </xf>
    <xf numFmtId="4" fontId="0" fillId="0" borderId="11" xfId="0" applyNumberFormat="1" applyFont="1" applyFill="1" applyBorder="1" applyAlignment="1">
      <alignment horizontal="center"/>
    </xf>
    <xf numFmtId="0" fontId="2" fillId="38" borderId="0" xfId="0" applyFont="1" applyFill="1" applyAlignment="1">
      <alignment/>
    </xf>
    <xf numFmtId="0" fontId="0" fillId="38" borderId="0" xfId="0" applyFont="1" applyFill="1" applyAlignment="1">
      <alignment vertical="top" wrapText="1"/>
    </xf>
    <xf numFmtId="0" fontId="0" fillId="38" borderId="0" xfId="0" applyFont="1" applyFill="1" applyAlignment="1">
      <alignment horizontal="center"/>
    </xf>
    <xf numFmtId="164" fontId="0" fillId="38" borderId="0" xfId="0" applyNumberFormat="1" applyFont="1" applyFill="1" applyAlignment="1">
      <alignment horizontal="center"/>
    </xf>
    <xf numFmtId="4" fontId="0" fillId="38" borderId="0" xfId="0" applyNumberFormat="1" applyFont="1" applyFill="1" applyAlignment="1">
      <alignment horizontal="center"/>
    </xf>
    <xf numFmtId="4" fontId="0" fillId="38" borderId="0" xfId="0" applyNumberFormat="1" applyFont="1" applyFill="1" applyAlignment="1">
      <alignment wrapText="1"/>
    </xf>
    <xf numFmtId="0" fontId="2" fillId="33" borderId="10" xfId="0" applyFont="1" applyFill="1" applyBorder="1" applyAlignment="1">
      <alignment horizontal="left" vertical="top" wrapText="1"/>
    </xf>
    <xf numFmtId="0" fontId="0" fillId="0" borderId="11" xfId="0" applyFont="1" applyBorder="1" applyAlignment="1">
      <alignment vertical="top" wrapText="1"/>
    </xf>
    <xf numFmtId="0" fontId="2" fillId="0" borderId="18" xfId="0" applyFont="1" applyBorder="1" applyAlignment="1">
      <alignment horizontal="left" vertical="top" wrapText="1"/>
    </xf>
    <xf numFmtId="4" fontId="0" fillId="0" borderId="0" xfId="0" applyNumberFormat="1" applyFont="1" applyAlignment="1">
      <alignment/>
    </xf>
    <xf numFmtId="4" fontId="2" fillId="0" borderId="22" xfId="0" applyNumberFormat="1" applyFont="1" applyFill="1" applyBorder="1" applyAlignment="1">
      <alignment horizontal="center"/>
    </xf>
    <xf numFmtId="4" fontId="2" fillId="0" borderId="15" xfId="0" applyNumberFormat="1" applyFont="1" applyBorder="1" applyAlignment="1">
      <alignment wrapText="1"/>
    </xf>
    <xf numFmtId="0" fontId="2" fillId="36" borderId="10" xfId="0" applyFont="1" applyFill="1" applyBorder="1" applyAlignment="1">
      <alignment/>
    </xf>
    <xf numFmtId="0" fontId="2" fillId="36" borderId="11" xfId="0" applyFont="1" applyFill="1" applyBorder="1" applyAlignment="1">
      <alignment horizontal="center"/>
    </xf>
    <xf numFmtId="164" fontId="2" fillId="36" borderId="11" xfId="0" applyNumberFormat="1" applyFont="1" applyFill="1" applyBorder="1" applyAlignment="1">
      <alignment horizontal="center"/>
    </xf>
    <xf numFmtId="4" fontId="2" fillId="36" borderId="11" xfId="0" applyNumberFormat="1" applyFont="1" applyFill="1" applyBorder="1" applyAlignment="1">
      <alignment horizontal="center"/>
    </xf>
    <xf numFmtId="4" fontId="2" fillId="36" borderId="15" xfId="0" applyNumberFormat="1" applyFont="1" applyFill="1" applyBorder="1" applyAlignment="1">
      <alignment wrapText="1"/>
    </xf>
    <xf numFmtId="0" fontId="2" fillId="33" borderId="11" xfId="0" applyFont="1" applyFill="1" applyBorder="1" applyAlignment="1">
      <alignment vertical="top" wrapText="1"/>
    </xf>
    <xf numFmtId="0" fontId="2" fillId="33" borderId="11" xfId="0" applyFont="1" applyFill="1" applyBorder="1" applyAlignment="1">
      <alignment horizontal="center"/>
    </xf>
    <xf numFmtId="164" fontId="2" fillId="33" borderId="11" xfId="0" applyNumberFormat="1" applyFont="1" applyFill="1" applyBorder="1" applyAlignment="1">
      <alignment horizontal="center"/>
    </xf>
    <xf numFmtId="0" fontId="2" fillId="34" borderId="11" xfId="0" applyFont="1" applyFill="1" applyBorder="1" applyAlignment="1">
      <alignment horizontal="center"/>
    </xf>
    <xf numFmtId="164" fontId="2" fillId="34" borderId="11" xfId="0" applyNumberFormat="1" applyFont="1" applyFill="1" applyBorder="1" applyAlignment="1">
      <alignment horizontal="center"/>
    </xf>
    <xf numFmtId="0" fontId="2" fillId="35" borderId="11" xfId="0" applyFont="1" applyFill="1" applyBorder="1" applyAlignment="1">
      <alignment horizontal="center"/>
    </xf>
    <xf numFmtId="164" fontId="2" fillId="35" borderId="11" xfId="0" applyNumberFormat="1" applyFont="1" applyFill="1" applyBorder="1" applyAlignment="1">
      <alignment horizontal="center"/>
    </xf>
    <xf numFmtId="0" fontId="2" fillId="38" borderId="11" xfId="0" applyFont="1" applyFill="1" applyBorder="1" applyAlignment="1">
      <alignment horizontal="center"/>
    </xf>
    <xf numFmtId="164" fontId="2" fillId="38" borderId="11" xfId="0" applyNumberFormat="1" applyFont="1" applyFill="1" applyBorder="1" applyAlignment="1">
      <alignment horizontal="center"/>
    </xf>
    <xf numFmtId="4" fontId="2" fillId="38" borderId="11" xfId="0" applyNumberFormat="1" applyFont="1" applyFill="1" applyBorder="1" applyAlignment="1">
      <alignment horizontal="center"/>
    </xf>
    <xf numFmtId="4" fontId="2" fillId="36" borderId="15" xfId="0" applyNumberFormat="1" applyFont="1" applyFill="1" applyBorder="1" applyAlignment="1">
      <alignment horizontal="center"/>
    </xf>
    <xf numFmtId="4" fontId="0" fillId="33" borderId="16" xfId="0" applyNumberFormat="1" applyFont="1" applyFill="1" applyBorder="1" applyAlignment="1">
      <alignment horizontal="right" wrapText="1"/>
    </xf>
    <xf numFmtId="4" fontId="0" fillId="34" borderId="16" xfId="0" applyNumberFormat="1" applyFont="1" applyFill="1" applyBorder="1" applyAlignment="1">
      <alignment horizontal="center"/>
    </xf>
    <xf numFmtId="4" fontId="0" fillId="34" borderId="16" xfId="0" applyNumberFormat="1" applyFont="1" applyFill="1" applyBorder="1" applyAlignment="1">
      <alignment wrapText="1"/>
    </xf>
    <xf numFmtId="4" fontId="0" fillId="35" borderId="16" xfId="0" applyNumberFormat="1" applyFont="1" applyFill="1" applyBorder="1" applyAlignment="1">
      <alignment horizontal="center"/>
    </xf>
    <xf numFmtId="4" fontId="0" fillId="35" borderId="16" xfId="0" applyNumberFormat="1" applyFont="1" applyFill="1" applyBorder="1" applyAlignment="1">
      <alignment wrapText="1"/>
    </xf>
    <xf numFmtId="4" fontId="0" fillId="38" borderId="16" xfId="0" applyNumberFormat="1" applyFont="1" applyFill="1" applyBorder="1" applyAlignment="1">
      <alignment horizontal="center"/>
    </xf>
    <xf numFmtId="4" fontId="0" fillId="38" borderId="16" xfId="0" applyNumberFormat="1" applyFont="1" applyFill="1" applyBorder="1" applyAlignment="1">
      <alignment wrapText="1"/>
    </xf>
    <xf numFmtId="4" fontId="0" fillId="39" borderId="0" xfId="0" applyNumberFormat="1" applyFont="1" applyFill="1" applyAlignment="1">
      <alignment/>
    </xf>
    <xf numFmtId="0" fontId="2" fillId="0" borderId="0" xfId="0" applyFont="1" applyAlignment="1">
      <alignment vertical="top" wrapText="1"/>
    </xf>
    <xf numFmtId="0" fontId="2" fillId="0" borderId="0" xfId="0" applyFont="1" applyAlignment="1">
      <alignment horizontal="center"/>
    </xf>
    <xf numFmtId="164" fontId="2" fillId="0" borderId="0" xfId="0" applyNumberFormat="1" applyFont="1" applyAlignment="1">
      <alignment horizontal="center"/>
    </xf>
    <xf numFmtId="4" fontId="2" fillId="0" borderId="0" xfId="0" applyNumberFormat="1" applyFont="1" applyFill="1" applyAlignment="1">
      <alignment horizontal="center"/>
    </xf>
    <xf numFmtId="4" fontId="2" fillId="0" borderId="0" xfId="0" applyNumberFormat="1" applyFont="1" applyAlignment="1">
      <alignment wrapText="1"/>
    </xf>
    <xf numFmtId="0" fontId="7" fillId="0" borderId="0" xfId="46" applyFont="1" applyFill="1" applyBorder="1">
      <alignment/>
      <protection/>
    </xf>
    <xf numFmtId="2" fontId="8" fillId="0" borderId="0" xfId="0" applyNumberFormat="1" applyFont="1" applyFill="1" applyBorder="1" applyAlignment="1">
      <alignment horizontal="left" vertical="top"/>
    </xf>
    <xf numFmtId="2" fontId="0" fillId="0" borderId="0" xfId="0" applyNumberFormat="1" applyFont="1" applyFill="1" applyBorder="1" applyAlignment="1">
      <alignment horizontal="center" vertical="center" readingOrder="1"/>
    </xf>
    <xf numFmtId="2" fontId="0" fillId="0" borderId="0" xfId="0" applyNumberFormat="1" applyFont="1" applyFill="1" applyAlignment="1">
      <alignment/>
    </xf>
    <xf numFmtId="0" fontId="0" fillId="0" borderId="0" xfId="0" applyFont="1" applyFill="1" applyAlignment="1">
      <alignment/>
    </xf>
    <xf numFmtId="2" fontId="0" fillId="0" borderId="0" xfId="0" applyNumberFormat="1" applyFont="1" applyFill="1" applyAlignment="1">
      <alignment wrapText="1"/>
    </xf>
    <xf numFmtId="0" fontId="9" fillId="0" borderId="0" xfId="0" applyFont="1" applyFill="1" applyAlignment="1">
      <alignment/>
    </xf>
    <xf numFmtId="4" fontId="0" fillId="0" borderId="0" xfId="0" applyNumberFormat="1" applyFont="1" applyFill="1" applyAlignment="1">
      <alignment/>
    </xf>
    <xf numFmtId="4" fontId="0" fillId="0" borderId="0" xfId="0" applyNumberFormat="1" applyFont="1" applyFill="1" applyAlignment="1">
      <alignment wrapText="1"/>
    </xf>
    <xf numFmtId="0" fontId="7" fillId="0" borderId="0" xfId="46" applyNumberFormat="1" applyFont="1" applyFill="1" applyBorder="1" applyAlignment="1">
      <alignment vertical="center" wrapText="1"/>
      <protection/>
    </xf>
    <xf numFmtId="2" fontId="0" fillId="0" borderId="0" xfId="0" applyNumberFormat="1" applyFont="1" applyFill="1" applyBorder="1" applyAlignment="1">
      <alignment/>
    </xf>
    <xf numFmtId="2" fontId="0" fillId="0" borderId="0" xfId="0" applyNumberFormat="1" applyFont="1" applyFill="1" applyBorder="1" applyAlignment="1">
      <alignment horizontal="center"/>
    </xf>
    <xf numFmtId="4" fontId="0" fillId="0" borderId="0" xfId="0" applyNumberFormat="1" applyFont="1" applyFill="1" applyBorder="1" applyAlignment="1">
      <alignment horizontal="right" wrapText="1"/>
    </xf>
    <xf numFmtId="0" fontId="0" fillId="0" borderId="0" xfId="0" applyFont="1" applyFill="1" applyBorder="1" applyAlignment="1">
      <alignment/>
    </xf>
    <xf numFmtId="2" fontId="0" fillId="0" borderId="0" xfId="0" applyNumberFormat="1" applyFont="1" applyFill="1" applyBorder="1" applyAlignment="1">
      <alignment wrapText="1"/>
    </xf>
    <xf numFmtId="4" fontId="0" fillId="0" borderId="0" xfId="0" applyNumberFormat="1" applyFont="1" applyFill="1" applyBorder="1" applyAlignment="1">
      <alignment/>
    </xf>
    <xf numFmtId="0" fontId="0" fillId="0" borderId="0" xfId="46" applyFont="1" applyFill="1" applyBorder="1">
      <alignment/>
      <protection/>
    </xf>
    <xf numFmtId="0" fontId="0" fillId="0" borderId="0" xfId="46" applyFont="1" applyFill="1" applyBorder="1" applyAlignment="1">
      <alignment/>
      <protection/>
    </xf>
    <xf numFmtId="0" fontId="10" fillId="0" borderId="0" xfId="46" applyFont="1" applyFill="1" applyBorder="1">
      <alignment/>
      <protection/>
    </xf>
    <xf numFmtId="4" fontId="5" fillId="0" borderId="0" xfId="46" applyNumberFormat="1" applyFont="1" applyFill="1" applyBorder="1" applyAlignment="1">
      <alignment horizontal="center"/>
      <protection/>
    </xf>
    <xf numFmtId="4" fontId="11" fillId="0" borderId="0" xfId="46" applyNumberFormat="1" applyFont="1" applyFill="1" applyBorder="1" applyAlignment="1">
      <alignment horizontal="center"/>
      <protection/>
    </xf>
    <xf numFmtId="2" fontId="0" fillId="0" borderId="0" xfId="0" applyNumberFormat="1" applyFont="1" applyFill="1" applyBorder="1" applyAlignment="1">
      <alignment horizontal="left" vertical="top"/>
    </xf>
    <xf numFmtId="2" fontId="0" fillId="0" borderId="0" xfId="0" applyNumberFormat="1" applyFont="1" applyFill="1" applyBorder="1" applyAlignment="1">
      <alignment horizontal="left" readingOrder="1"/>
    </xf>
    <xf numFmtId="0" fontId="0" fillId="0" borderId="0" xfId="46" applyFont="1" applyFill="1" applyBorder="1" applyAlignment="1">
      <alignment horizontal="left"/>
      <protection/>
    </xf>
    <xf numFmtId="0" fontId="2" fillId="0" borderId="0" xfId="0" applyFont="1" applyAlignment="1">
      <alignment horizontal="left" vertical="top" wrapText="1"/>
    </xf>
    <xf numFmtId="0" fontId="2" fillId="0" borderId="27" xfId="0" applyFont="1" applyBorder="1" applyAlignment="1">
      <alignment horizontal="left" vertical="top" wrapText="1"/>
    </xf>
    <xf numFmtId="2" fontId="0" fillId="0" borderId="0" xfId="0" applyNumberFormat="1" applyFont="1" applyFill="1" applyBorder="1" applyAlignment="1">
      <alignment horizontal="center" wrapText="1"/>
    </xf>
    <xf numFmtId="4" fontId="0" fillId="0" borderId="0" xfId="0" applyNumberFormat="1" applyFont="1" applyFill="1" applyBorder="1" applyAlignment="1">
      <alignment horizontal="center" wrapText="1"/>
    </xf>
    <xf numFmtId="2" fontId="0" fillId="0" borderId="0" xfId="0" applyNumberFormat="1" applyFont="1" applyFill="1" applyBorder="1" applyAlignment="1">
      <alignment horizontal="left" wrapText="1"/>
    </xf>
    <xf numFmtId="0" fontId="0" fillId="0" borderId="0" xfId="46" applyFont="1" applyFill="1" applyBorder="1" applyAlignment="1">
      <alignment horizontal="center"/>
      <protection/>
    </xf>
    <xf numFmtId="0" fontId="0" fillId="0" borderId="0" xfId="46" applyNumberFormat="1" applyFont="1" applyFill="1" applyBorder="1" applyAlignment="1">
      <alignment horizontal="left" vertical="center" wrapText="1"/>
      <protection/>
    </xf>
    <xf numFmtId="0" fontId="0" fillId="0" borderId="28" xfId="0" applyFont="1" applyBorder="1" applyAlignment="1">
      <alignment horizontal="left" vertical="top" wrapText="1"/>
    </xf>
    <xf numFmtId="0" fontId="0" fillId="0" borderId="29" xfId="0" applyFont="1" applyBorder="1" applyAlignment="1">
      <alignment horizontal="left" vertical="top" wrapText="1"/>
    </xf>
    <xf numFmtId="0" fontId="0" fillId="0" borderId="30" xfId="0" applyFont="1" applyBorder="1" applyAlignment="1">
      <alignment horizontal="left" vertical="top"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66"/>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O94"/>
  <sheetViews>
    <sheetView tabSelected="1" view="pageBreakPreview" zoomScaleNormal="80" zoomScaleSheetLayoutView="100" workbookViewId="0" topLeftCell="A1">
      <pane ySplit="3" topLeftCell="A35" activePane="bottomLeft" state="frozen"/>
      <selection pane="topLeft" activeCell="A1" sqref="A1"/>
      <selection pane="bottomLeft" activeCell="A81" sqref="A81:I87"/>
    </sheetView>
  </sheetViews>
  <sheetFormatPr defaultColWidth="10.75390625" defaultRowHeight="15.75"/>
  <cols>
    <col min="1" max="1" width="3.625" style="1" customWidth="1"/>
    <col min="2" max="2" width="45.375" style="2" customWidth="1"/>
    <col min="3" max="3" width="10.875" style="2" customWidth="1"/>
    <col min="4" max="4" width="4.625" style="3" customWidth="1"/>
    <col min="5" max="5" width="4.50390625" style="4" customWidth="1"/>
    <col min="6" max="6" width="10.625" style="5" customWidth="1"/>
    <col min="7" max="7" width="10.50390625" style="5" customWidth="1"/>
    <col min="8" max="8" width="14.00390625" style="5" customWidth="1"/>
    <col min="9" max="9" width="13.00390625" style="33" customWidth="1"/>
    <col min="10" max="10" width="11.375" style="1" bestFit="1" customWidth="1"/>
    <col min="11" max="16384" width="10.75390625" style="1" customWidth="1"/>
  </cols>
  <sheetData>
    <row r="1" spans="1:9" ht="15.75">
      <c r="A1" s="166" t="s">
        <v>88</v>
      </c>
      <c r="B1" s="166"/>
      <c r="C1" s="137"/>
      <c r="D1" s="138"/>
      <c r="E1" s="139"/>
      <c r="F1" s="140"/>
      <c r="G1" s="140"/>
      <c r="H1" s="140"/>
      <c r="I1" s="141"/>
    </row>
    <row r="2" spans="1:9" ht="39.75" customHeight="1">
      <c r="A2" s="167" t="s">
        <v>87</v>
      </c>
      <c r="B2" s="167"/>
      <c r="C2" s="167"/>
      <c r="D2" s="167"/>
      <c r="E2" s="167"/>
      <c r="F2" s="167"/>
      <c r="G2" s="167"/>
      <c r="H2" s="167"/>
      <c r="I2" s="167"/>
    </row>
    <row r="3" spans="1:9" ht="63">
      <c r="A3" s="43" t="s">
        <v>0</v>
      </c>
      <c r="B3" s="43" t="s">
        <v>1</v>
      </c>
      <c r="C3" s="43" t="s">
        <v>21</v>
      </c>
      <c r="D3" s="43" t="s">
        <v>2</v>
      </c>
      <c r="E3" s="44" t="s">
        <v>3</v>
      </c>
      <c r="F3" s="45" t="s">
        <v>6</v>
      </c>
      <c r="G3" s="45" t="s">
        <v>7</v>
      </c>
      <c r="H3" s="45" t="s">
        <v>8</v>
      </c>
      <c r="I3" s="45" t="s">
        <v>9</v>
      </c>
    </row>
    <row r="4" spans="1:9" ht="99" customHeight="1">
      <c r="A4" s="173" t="s">
        <v>5</v>
      </c>
      <c r="B4" s="174"/>
      <c r="C4" s="174"/>
      <c r="D4" s="174"/>
      <c r="E4" s="174"/>
      <c r="F4" s="174"/>
      <c r="G4" s="174"/>
      <c r="H4" s="174"/>
      <c r="I4" s="175"/>
    </row>
    <row r="5" spans="1:9" ht="15.75">
      <c r="A5" s="34"/>
      <c r="B5" s="34"/>
      <c r="C5" s="34"/>
      <c r="D5" s="34"/>
      <c r="E5" s="34"/>
      <c r="F5" s="49"/>
      <c r="G5" s="34"/>
      <c r="H5" s="34"/>
      <c r="I5" s="34"/>
    </row>
    <row r="6" spans="1:9" ht="15.75">
      <c r="A6" s="98" t="s">
        <v>12</v>
      </c>
      <c r="B6" s="35" t="s">
        <v>19</v>
      </c>
      <c r="C6" s="35"/>
      <c r="D6" s="17"/>
      <c r="E6" s="18"/>
      <c r="F6" s="19"/>
      <c r="G6" s="19"/>
      <c r="H6" s="19"/>
      <c r="I6" s="99"/>
    </row>
    <row r="7" spans="1:9" ht="351" customHeight="1">
      <c r="A7" s="12">
        <v>1</v>
      </c>
      <c r="B7" s="73" t="s">
        <v>64</v>
      </c>
      <c r="C7" s="61" t="s">
        <v>28</v>
      </c>
      <c r="D7" s="13" t="s">
        <v>4</v>
      </c>
      <c r="E7" s="14">
        <v>1</v>
      </c>
      <c r="F7" s="11"/>
      <c r="G7" s="11">
        <f aca="true" t="shared" si="0" ref="G7:G26">F7*1.2</f>
        <v>0</v>
      </c>
      <c r="H7" s="11">
        <f>F7*E7</f>
        <v>0</v>
      </c>
      <c r="I7" s="29">
        <f aca="true" t="shared" si="1" ref="I7:I26">G7*E7</f>
        <v>0</v>
      </c>
    </row>
    <row r="8" spans="1:9" ht="240.75" customHeight="1">
      <c r="A8" s="12">
        <v>2</v>
      </c>
      <c r="B8" s="60" t="s">
        <v>63</v>
      </c>
      <c r="C8" s="61" t="s">
        <v>40</v>
      </c>
      <c r="D8" s="13" t="s">
        <v>4</v>
      </c>
      <c r="E8" s="14">
        <v>1</v>
      </c>
      <c r="F8" s="53"/>
      <c r="G8" s="11">
        <f t="shared" si="0"/>
        <v>0</v>
      </c>
      <c r="H8" s="11">
        <f>F8*E8</f>
        <v>0</v>
      </c>
      <c r="I8" s="29">
        <f t="shared" si="1"/>
        <v>0</v>
      </c>
    </row>
    <row r="9" spans="1:9" ht="303.75" customHeight="1">
      <c r="A9" s="12">
        <v>3</v>
      </c>
      <c r="B9" s="54" t="s">
        <v>23</v>
      </c>
      <c r="C9" s="61" t="s">
        <v>28</v>
      </c>
      <c r="D9" s="13" t="s">
        <v>4</v>
      </c>
      <c r="E9" s="14">
        <v>2</v>
      </c>
      <c r="F9" s="11"/>
      <c r="G9" s="11">
        <f t="shared" si="0"/>
        <v>0</v>
      </c>
      <c r="H9" s="11">
        <f aca="true" t="shared" si="2" ref="H9:H26">E9*F9</f>
        <v>0</v>
      </c>
      <c r="I9" s="29">
        <f t="shared" si="1"/>
        <v>0</v>
      </c>
    </row>
    <row r="10" spans="1:9" ht="252" customHeight="1">
      <c r="A10" s="12">
        <v>4</v>
      </c>
      <c r="B10" s="55" t="s">
        <v>97</v>
      </c>
      <c r="C10" s="61" t="s">
        <v>28</v>
      </c>
      <c r="D10" s="13" t="s">
        <v>4</v>
      </c>
      <c r="E10" s="14">
        <v>1</v>
      </c>
      <c r="F10" s="11"/>
      <c r="G10" s="11">
        <f t="shared" si="0"/>
        <v>0</v>
      </c>
      <c r="H10" s="11">
        <f t="shared" si="2"/>
        <v>0</v>
      </c>
      <c r="I10" s="29">
        <f t="shared" si="1"/>
        <v>0</v>
      </c>
    </row>
    <row r="11" spans="1:9" ht="272.25" customHeight="1">
      <c r="A11" s="12">
        <v>5</v>
      </c>
      <c r="B11" s="56" t="s">
        <v>96</v>
      </c>
      <c r="C11" s="61" t="s">
        <v>28</v>
      </c>
      <c r="D11" s="13" t="s">
        <v>4</v>
      </c>
      <c r="E11" s="14">
        <v>1</v>
      </c>
      <c r="F11" s="11"/>
      <c r="G11" s="11">
        <f t="shared" si="0"/>
        <v>0</v>
      </c>
      <c r="H11" s="11">
        <f t="shared" si="2"/>
        <v>0</v>
      </c>
      <c r="I11" s="29">
        <f t="shared" si="1"/>
        <v>0</v>
      </c>
    </row>
    <row r="12" spans="1:9" ht="318.75" customHeight="1">
      <c r="A12" s="12">
        <v>6</v>
      </c>
      <c r="B12" s="57" t="s">
        <v>42</v>
      </c>
      <c r="C12" s="61" t="s">
        <v>28</v>
      </c>
      <c r="D12" s="13" t="s">
        <v>4</v>
      </c>
      <c r="E12" s="14">
        <v>1</v>
      </c>
      <c r="F12" s="11"/>
      <c r="G12" s="11">
        <f t="shared" si="0"/>
        <v>0</v>
      </c>
      <c r="H12" s="11">
        <f t="shared" si="2"/>
        <v>0</v>
      </c>
      <c r="I12" s="29">
        <f t="shared" si="1"/>
        <v>0</v>
      </c>
    </row>
    <row r="13" spans="1:9" ht="210" customHeight="1">
      <c r="A13" s="6">
        <v>7</v>
      </c>
      <c r="B13" s="55" t="s">
        <v>24</v>
      </c>
      <c r="C13" s="61" t="s">
        <v>28</v>
      </c>
      <c r="D13" s="7" t="s">
        <v>4</v>
      </c>
      <c r="E13" s="8">
        <v>1</v>
      </c>
      <c r="F13" s="9"/>
      <c r="G13" s="9">
        <f t="shared" si="0"/>
        <v>0</v>
      </c>
      <c r="H13" s="9">
        <f t="shared" si="2"/>
        <v>0</v>
      </c>
      <c r="I13" s="31">
        <f t="shared" si="1"/>
        <v>0</v>
      </c>
    </row>
    <row r="14" spans="1:9" ht="145.5" customHeight="1">
      <c r="A14" s="6">
        <v>8</v>
      </c>
      <c r="B14" s="57" t="s">
        <v>25</v>
      </c>
      <c r="C14" s="61" t="s">
        <v>28</v>
      </c>
      <c r="D14" s="7" t="s">
        <v>4</v>
      </c>
      <c r="E14" s="8">
        <v>6</v>
      </c>
      <c r="F14" s="9"/>
      <c r="G14" s="9">
        <f t="shared" si="0"/>
        <v>0</v>
      </c>
      <c r="H14" s="9">
        <f t="shared" si="2"/>
        <v>0</v>
      </c>
      <c r="I14" s="31">
        <f t="shared" si="1"/>
        <v>0</v>
      </c>
    </row>
    <row r="15" spans="1:9" ht="320.25" customHeight="1">
      <c r="A15" s="6">
        <v>9</v>
      </c>
      <c r="B15" s="57" t="s">
        <v>65</v>
      </c>
      <c r="C15" s="61" t="s">
        <v>28</v>
      </c>
      <c r="D15" s="7" t="s">
        <v>4</v>
      </c>
      <c r="E15" s="8">
        <v>1</v>
      </c>
      <c r="F15" s="9"/>
      <c r="G15" s="9">
        <f t="shared" si="0"/>
        <v>0</v>
      </c>
      <c r="H15" s="9">
        <f t="shared" si="2"/>
        <v>0</v>
      </c>
      <c r="I15" s="31">
        <f t="shared" si="1"/>
        <v>0</v>
      </c>
    </row>
    <row r="16" spans="1:9" ht="290.25" customHeight="1">
      <c r="A16" s="6">
        <v>10</v>
      </c>
      <c r="B16" s="55" t="s">
        <v>26</v>
      </c>
      <c r="C16" s="61" t="s">
        <v>28</v>
      </c>
      <c r="D16" s="7" t="s">
        <v>4</v>
      </c>
      <c r="E16" s="8">
        <v>1</v>
      </c>
      <c r="F16" s="9"/>
      <c r="G16" s="9">
        <f t="shared" si="0"/>
        <v>0</v>
      </c>
      <c r="H16" s="9">
        <f t="shared" si="2"/>
        <v>0</v>
      </c>
      <c r="I16" s="31">
        <f t="shared" si="1"/>
        <v>0</v>
      </c>
    </row>
    <row r="17" spans="1:9" ht="396.75" customHeight="1">
      <c r="A17" s="6">
        <v>11</v>
      </c>
      <c r="B17" s="109" t="s">
        <v>66</v>
      </c>
      <c r="C17" s="63" t="s">
        <v>29</v>
      </c>
      <c r="D17" s="7" t="s">
        <v>4</v>
      </c>
      <c r="E17" s="8">
        <v>7</v>
      </c>
      <c r="F17" s="52"/>
      <c r="G17" s="9">
        <f t="shared" si="0"/>
        <v>0</v>
      </c>
      <c r="H17" s="9">
        <f t="shared" si="2"/>
        <v>0</v>
      </c>
      <c r="I17" s="31">
        <f t="shared" si="1"/>
        <v>0</v>
      </c>
    </row>
    <row r="18" spans="1:9" ht="242.25" customHeight="1">
      <c r="A18" s="6">
        <v>12</v>
      </c>
      <c r="B18" s="109" t="s">
        <v>20</v>
      </c>
      <c r="C18" s="63" t="s">
        <v>30</v>
      </c>
      <c r="D18" s="7" t="s">
        <v>4</v>
      </c>
      <c r="E18" s="8">
        <v>3</v>
      </c>
      <c r="F18" s="52"/>
      <c r="G18" s="9">
        <f t="shared" si="0"/>
        <v>0</v>
      </c>
      <c r="H18" s="9">
        <f t="shared" si="2"/>
        <v>0</v>
      </c>
      <c r="I18" s="31">
        <f t="shared" si="1"/>
        <v>0</v>
      </c>
    </row>
    <row r="19" spans="1:9" ht="305.25" customHeight="1">
      <c r="A19" s="6">
        <v>13</v>
      </c>
      <c r="B19" s="57" t="s">
        <v>99</v>
      </c>
      <c r="C19" s="63" t="s">
        <v>67</v>
      </c>
      <c r="D19" s="7" t="s">
        <v>4</v>
      </c>
      <c r="E19" s="8">
        <v>6</v>
      </c>
      <c r="F19" s="59"/>
      <c r="G19" s="9">
        <f t="shared" si="0"/>
        <v>0</v>
      </c>
      <c r="H19" s="9">
        <f t="shared" si="2"/>
        <v>0</v>
      </c>
      <c r="I19" s="31">
        <f t="shared" si="1"/>
        <v>0</v>
      </c>
    </row>
    <row r="20" spans="1:9" ht="210.75" customHeight="1">
      <c r="A20" s="6">
        <v>14</v>
      </c>
      <c r="B20" s="56" t="s">
        <v>98</v>
      </c>
      <c r="C20" s="63" t="s">
        <v>68</v>
      </c>
      <c r="D20" s="7" t="s">
        <v>4</v>
      </c>
      <c r="E20" s="8">
        <v>6</v>
      </c>
      <c r="F20" s="59"/>
      <c r="G20" s="9">
        <f t="shared" si="0"/>
        <v>0</v>
      </c>
      <c r="H20" s="9">
        <f t="shared" si="2"/>
        <v>0</v>
      </c>
      <c r="I20" s="31">
        <f t="shared" si="1"/>
        <v>0</v>
      </c>
    </row>
    <row r="21" spans="1:9" ht="318" customHeight="1">
      <c r="A21" s="6">
        <v>15</v>
      </c>
      <c r="B21" s="57" t="s">
        <v>69</v>
      </c>
      <c r="C21" s="63" t="s">
        <v>70</v>
      </c>
      <c r="D21" s="7" t="s">
        <v>4</v>
      </c>
      <c r="E21" s="8">
        <v>10</v>
      </c>
      <c r="F21" s="59"/>
      <c r="G21" s="9">
        <f t="shared" si="0"/>
        <v>0</v>
      </c>
      <c r="H21" s="9">
        <f t="shared" si="2"/>
        <v>0</v>
      </c>
      <c r="I21" s="31">
        <f t="shared" si="1"/>
        <v>0</v>
      </c>
    </row>
    <row r="22" spans="1:9" ht="288" customHeight="1">
      <c r="A22" s="6">
        <v>16</v>
      </c>
      <c r="B22" s="57" t="s">
        <v>48</v>
      </c>
      <c r="C22" s="62" t="s">
        <v>71</v>
      </c>
      <c r="D22" s="7" t="s">
        <v>4</v>
      </c>
      <c r="E22" s="8">
        <v>16</v>
      </c>
      <c r="F22" s="53"/>
      <c r="G22" s="9">
        <f t="shared" si="0"/>
        <v>0</v>
      </c>
      <c r="H22" s="9">
        <f t="shared" si="2"/>
        <v>0</v>
      </c>
      <c r="I22" s="31">
        <f t="shared" si="1"/>
        <v>0</v>
      </c>
    </row>
    <row r="23" spans="1:9" ht="237" customHeight="1">
      <c r="A23" s="6">
        <v>17</v>
      </c>
      <c r="B23" s="54" t="s">
        <v>27</v>
      </c>
      <c r="C23" s="64" t="s">
        <v>72</v>
      </c>
      <c r="D23" s="7" t="s">
        <v>4</v>
      </c>
      <c r="E23" s="8">
        <v>6</v>
      </c>
      <c r="F23" s="53"/>
      <c r="G23" s="9">
        <f t="shared" si="0"/>
        <v>0</v>
      </c>
      <c r="H23" s="9">
        <f t="shared" si="2"/>
        <v>0</v>
      </c>
      <c r="I23" s="31">
        <f t="shared" si="1"/>
        <v>0</v>
      </c>
    </row>
    <row r="24" spans="1:9" ht="227.25" customHeight="1">
      <c r="A24" s="6">
        <v>18</v>
      </c>
      <c r="B24" s="58" t="s">
        <v>73</v>
      </c>
      <c r="C24" s="62" t="s">
        <v>31</v>
      </c>
      <c r="D24" s="7" t="s">
        <v>4</v>
      </c>
      <c r="E24" s="8">
        <v>3</v>
      </c>
      <c r="F24" s="53"/>
      <c r="G24" s="9">
        <f t="shared" si="0"/>
        <v>0</v>
      </c>
      <c r="H24" s="9">
        <f t="shared" si="2"/>
        <v>0</v>
      </c>
      <c r="I24" s="31">
        <f t="shared" si="1"/>
        <v>0</v>
      </c>
    </row>
    <row r="25" spans="1:9" ht="177" customHeight="1">
      <c r="A25" s="6">
        <v>19</v>
      </c>
      <c r="B25" s="55" t="s">
        <v>74</v>
      </c>
      <c r="C25" s="62" t="s">
        <v>32</v>
      </c>
      <c r="D25" s="7" t="s">
        <v>4</v>
      </c>
      <c r="E25" s="8">
        <v>6</v>
      </c>
      <c r="F25" s="53"/>
      <c r="G25" s="9">
        <f t="shared" si="0"/>
        <v>0</v>
      </c>
      <c r="H25" s="9">
        <f t="shared" si="2"/>
        <v>0</v>
      </c>
      <c r="I25" s="31">
        <f t="shared" si="1"/>
        <v>0</v>
      </c>
    </row>
    <row r="26" spans="1:9" ht="256.5" customHeight="1">
      <c r="A26" s="6">
        <v>20</v>
      </c>
      <c r="B26" s="55" t="s">
        <v>75</v>
      </c>
      <c r="C26" s="62" t="s">
        <v>33</v>
      </c>
      <c r="D26" s="7" t="s">
        <v>4</v>
      </c>
      <c r="E26" s="8">
        <v>4</v>
      </c>
      <c r="F26" s="53"/>
      <c r="G26" s="9">
        <f t="shared" si="0"/>
        <v>0</v>
      </c>
      <c r="H26" s="9">
        <f t="shared" si="2"/>
        <v>0</v>
      </c>
      <c r="I26" s="31">
        <f t="shared" si="1"/>
        <v>0</v>
      </c>
    </row>
    <row r="27" spans="1:10" ht="15.75">
      <c r="A27" s="84" t="s">
        <v>12</v>
      </c>
      <c r="B27" s="16" t="s">
        <v>10</v>
      </c>
      <c r="C27" s="16"/>
      <c r="D27" s="17"/>
      <c r="E27" s="18"/>
      <c r="F27" s="19"/>
      <c r="G27" s="19"/>
      <c r="H27" s="20">
        <f>SUM(H7:H26)</f>
        <v>0</v>
      </c>
      <c r="I27" s="30">
        <f>SUM(I7:I26)</f>
        <v>0</v>
      </c>
      <c r="J27" s="110"/>
    </row>
    <row r="29" spans="1:9" ht="15.75" customHeight="1">
      <c r="A29" s="96" t="s">
        <v>13</v>
      </c>
      <c r="B29" s="21" t="s">
        <v>11</v>
      </c>
      <c r="C29" s="21"/>
      <c r="D29" s="22"/>
      <c r="E29" s="23"/>
      <c r="F29" s="24"/>
      <c r="G29" s="24"/>
      <c r="H29" s="24"/>
      <c r="I29" s="97"/>
    </row>
    <row r="30" spans="1:9" ht="366" customHeight="1">
      <c r="A30" s="89">
        <v>1</v>
      </c>
      <c r="B30" s="73" t="s">
        <v>64</v>
      </c>
      <c r="C30" s="90" t="s">
        <v>34</v>
      </c>
      <c r="D30" s="91" t="s">
        <v>4</v>
      </c>
      <c r="E30" s="92">
        <v>1</v>
      </c>
      <c r="F30" s="93"/>
      <c r="G30" s="70">
        <f aca="true" t="shared" si="3" ref="G30:G42">F30*1.2</f>
        <v>0</v>
      </c>
      <c r="H30" s="70">
        <f aca="true" t="shared" si="4" ref="H30:H42">E30*F30</f>
        <v>0</v>
      </c>
      <c r="I30" s="94">
        <f aca="true" t="shared" si="5" ref="I30:I42">G30*E30</f>
        <v>0</v>
      </c>
    </row>
    <row r="31" spans="1:9" ht="228" customHeight="1">
      <c r="A31" s="6">
        <v>2</v>
      </c>
      <c r="B31" s="60" t="s">
        <v>22</v>
      </c>
      <c r="C31" s="65" t="s">
        <v>34</v>
      </c>
      <c r="D31" s="7" t="s">
        <v>4</v>
      </c>
      <c r="E31" s="8">
        <v>1</v>
      </c>
      <c r="F31" s="53"/>
      <c r="G31" s="11">
        <f t="shared" si="3"/>
        <v>0</v>
      </c>
      <c r="H31" s="11">
        <f t="shared" si="4"/>
        <v>0</v>
      </c>
      <c r="I31" s="29">
        <f t="shared" si="5"/>
        <v>0</v>
      </c>
    </row>
    <row r="32" spans="1:9" ht="300.75" customHeight="1">
      <c r="A32" s="6">
        <v>3</v>
      </c>
      <c r="B32" s="54" t="s">
        <v>23</v>
      </c>
      <c r="C32" s="65" t="s">
        <v>34</v>
      </c>
      <c r="D32" s="7" t="s">
        <v>4</v>
      </c>
      <c r="E32" s="8">
        <v>1</v>
      </c>
      <c r="F32" s="11"/>
      <c r="G32" s="9">
        <f t="shared" si="3"/>
        <v>0</v>
      </c>
      <c r="H32" s="9">
        <f t="shared" si="4"/>
        <v>0</v>
      </c>
      <c r="I32" s="31">
        <f t="shared" si="5"/>
        <v>0</v>
      </c>
    </row>
    <row r="33" spans="1:9" ht="318" customHeight="1">
      <c r="A33" s="15">
        <v>4</v>
      </c>
      <c r="B33" s="57" t="s">
        <v>65</v>
      </c>
      <c r="C33" s="65" t="s">
        <v>34</v>
      </c>
      <c r="D33" s="7" t="s">
        <v>4</v>
      </c>
      <c r="E33" s="8">
        <v>1</v>
      </c>
      <c r="F33" s="9"/>
      <c r="G33" s="9">
        <f t="shared" si="3"/>
        <v>0</v>
      </c>
      <c r="H33" s="9">
        <f t="shared" si="4"/>
        <v>0</v>
      </c>
      <c r="I33" s="31">
        <f t="shared" si="5"/>
        <v>0</v>
      </c>
    </row>
    <row r="34" spans="1:9" ht="288" customHeight="1">
      <c r="A34" s="15">
        <v>5</v>
      </c>
      <c r="B34" s="55" t="s">
        <v>26</v>
      </c>
      <c r="C34" s="65" t="s">
        <v>34</v>
      </c>
      <c r="D34" s="7" t="s">
        <v>4</v>
      </c>
      <c r="E34" s="8">
        <v>1</v>
      </c>
      <c r="F34" s="9"/>
      <c r="G34" s="9">
        <f t="shared" si="3"/>
        <v>0</v>
      </c>
      <c r="H34" s="9">
        <f t="shared" si="4"/>
        <v>0</v>
      </c>
      <c r="I34" s="31">
        <f t="shared" si="5"/>
        <v>0</v>
      </c>
    </row>
    <row r="35" spans="1:9" ht="239.25" customHeight="1">
      <c r="A35" s="15">
        <v>6</v>
      </c>
      <c r="B35" s="69" t="s">
        <v>27</v>
      </c>
      <c r="C35" s="65" t="s">
        <v>76</v>
      </c>
      <c r="D35" s="7" t="s">
        <v>4</v>
      </c>
      <c r="E35" s="8">
        <v>9</v>
      </c>
      <c r="F35" s="53"/>
      <c r="G35" s="9">
        <f t="shared" si="3"/>
        <v>0</v>
      </c>
      <c r="H35" s="9">
        <f t="shared" si="4"/>
        <v>0</v>
      </c>
      <c r="I35" s="31">
        <f t="shared" si="5"/>
        <v>0</v>
      </c>
    </row>
    <row r="36" spans="1:9" ht="399" customHeight="1">
      <c r="A36" s="15">
        <v>7</v>
      </c>
      <c r="B36" s="68" t="s">
        <v>77</v>
      </c>
      <c r="C36" s="65" t="s">
        <v>35</v>
      </c>
      <c r="D36" s="7" t="s">
        <v>4</v>
      </c>
      <c r="E36" s="8">
        <v>4</v>
      </c>
      <c r="F36" s="52"/>
      <c r="G36" s="9">
        <f t="shared" si="3"/>
        <v>0</v>
      </c>
      <c r="H36" s="9">
        <f t="shared" si="4"/>
        <v>0</v>
      </c>
      <c r="I36" s="31">
        <f t="shared" si="5"/>
        <v>0</v>
      </c>
    </row>
    <row r="37" spans="1:9" ht="306.75" customHeight="1">
      <c r="A37" s="15">
        <v>8</v>
      </c>
      <c r="B37" s="55" t="s">
        <v>99</v>
      </c>
      <c r="C37" s="65" t="s">
        <v>36</v>
      </c>
      <c r="D37" s="7" t="s">
        <v>4</v>
      </c>
      <c r="E37" s="8">
        <v>6</v>
      </c>
      <c r="F37" s="59"/>
      <c r="G37" s="9">
        <f t="shared" si="3"/>
        <v>0</v>
      </c>
      <c r="H37" s="9">
        <f t="shared" si="4"/>
        <v>0</v>
      </c>
      <c r="I37" s="31">
        <f t="shared" si="5"/>
        <v>0</v>
      </c>
    </row>
    <row r="38" spans="1:9" ht="222" customHeight="1">
      <c r="A38" s="15">
        <v>9</v>
      </c>
      <c r="B38" s="56" t="s">
        <v>100</v>
      </c>
      <c r="C38" s="65" t="s">
        <v>36</v>
      </c>
      <c r="D38" s="7" t="s">
        <v>4</v>
      </c>
      <c r="E38" s="8">
        <v>6</v>
      </c>
      <c r="F38" s="70"/>
      <c r="G38" s="9">
        <f t="shared" si="3"/>
        <v>0</v>
      </c>
      <c r="H38" s="9">
        <f t="shared" si="4"/>
        <v>0</v>
      </c>
      <c r="I38" s="31">
        <f t="shared" si="5"/>
        <v>0</v>
      </c>
    </row>
    <row r="39" spans="1:9" ht="241.5" customHeight="1">
      <c r="A39" s="15">
        <v>10</v>
      </c>
      <c r="B39" s="72" t="s">
        <v>20</v>
      </c>
      <c r="C39" s="65" t="s">
        <v>39</v>
      </c>
      <c r="D39" s="7" t="s">
        <v>4</v>
      </c>
      <c r="E39" s="8">
        <v>2</v>
      </c>
      <c r="F39" s="11"/>
      <c r="G39" s="9">
        <f t="shared" si="3"/>
        <v>0</v>
      </c>
      <c r="H39" s="9">
        <f t="shared" si="4"/>
        <v>0</v>
      </c>
      <c r="I39" s="31">
        <f t="shared" si="5"/>
        <v>0</v>
      </c>
    </row>
    <row r="40" spans="1:9" ht="288" customHeight="1">
      <c r="A40" s="15">
        <v>11</v>
      </c>
      <c r="B40" s="71" t="s">
        <v>38</v>
      </c>
      <c r="C40" s="65" t="s">
        <v>37</v>
      </c>
      <c r="D40" s="7" t="s">
        <v>4</v>
      </c>
      <c r="E40" s="8">
        <v>2</v>
      </c>
      <c r="F40" s="59"/>
      <c r="G40" s="9">
        <f t="shared" si="3"/>
        <v>0</v>
      </c>
      <c r="H40" s="9">
        <f t="shared" si="4"/>
        <v>0</v>
      </c>
      <c r="I40" s="31">
        <f t="shared" si="5"/>
        <v>0</v>
      </c>
    </row>
    <row r="41" spans="1:9" ht="319.5" customHeight="1">
      <c r="A41" s="15">
        <v>12</v>
      </c>
      <c r="B41" s="66" t="s">
        <v>59</v>
      </c>
      <c r="C41" s="65" t="s">
        <v>58</v>
      </c>
      <c r="D41" s="7" t="s">
        <v>4</v>
      </c>
      <c r="E41" s="8">
        <v>3</v>
      </c>
      <c r="F41" s="59"/>
      <c r="G41" s="9">
        <f t="shared" si="3"/>
        <v>0</v>
      </c>
      <c r="H41" s="9">
        <f t="shared" si="4"/>
        <v>0</v>
      </c>
      <c r="I41" s="31">
        <f t="shared" si="5"/>
        <v>0</v>
      </c>
    </row>
    <row r="42" spans="1:9" ht="352.5" customHeight="1">
      <c r="A42" s="15">
        <v>13</v>
      </c>
      <c r="B42" s="67" t="s">
        <v>60</v>
      </c>
      <c r="C42" s="65" t="s">
        <v>58</v>
      </c>
      <c r="D42" s="7" t="s">
        <v>4</v>
      </c>
      <c r="E42" s="8">
        <v>2</v>
      </c>
      <c r="F42" s="59"/>
      <c r="G42" s="9">
        <f t="shared" si="3"/>
        <v>0</v>
      </c>
      <c r="H42" s="9">
        <f t="shared" si="4"/>
        <v>0</v>
      </c>
      <c r="I42" s="31">
        <f t="shared" si="5"/>
        <v>0</v>
      </c>
    </row>
    <row r="43" spans="1:10" ht="15.75">
      <c r="A43" s="83" t="s">
        <v>13</v>
      </c>
      <c r="B43" s="21" t="s">
        <v>10</v>
      </c>
      <c r="C43" s="21"/>
      <c r="D43" s="22"/>
      <c r="E43" s="23"/>
      <c r="F43" s="24"/>
      <c r="G43" s="24"/>
      <c r="H43" s="39">
        <f>SUM(H30:H42)</f>
        <v>0</v>
      </c>
      <c r="I43" s="39">
        <f>SUM(I30:I42)</f>
        <v>0</v>
      </c>
      <c r="J43" s="110"/>
    </row>
    <row r="44" ht="15.75" customHeight="1">
      <c r="B44" s="88"/>
    </row>
    <row r="45" spans="1:9" ht="15.75">
      <c r="A45" s="36" t="s">
        <v>14</v>
      </c>
      <c r="B45" s="25" t="s">
        <v>15</v>
      </c>
      <c r="C45" s="25"/>
      <c r="D45" s="26"/>
      <c r="E45" s="27"/>
      <c r="F45" s="28"/>
      <c r="G45" s="28"/>
      <c r="H45" s="28"/>
      <c r="I45" s="95"/>
    </row>
    <row r="46" spans="1:9" ht="366.75" customHeight="1">
      <c r="A46" s="89">
        <v>1</v>
      </c>
      <c r="B46" s="73" t="s">
        <v>64</v>
      </c>
      <c r="C46" s="90" t="s">
        <v>41</v>
      </c>
      <c r="D46" s="91" t="s">
        <v>4</v>
      </c>
      <c r="E46" s="92">
        <v>1</v>
      </c>
      <c r="F46" s="93"/>
      <c r="G46" s="70">
        <f aca="true" t="shared" si="6" ref="G46:G67">F46*1.2</f>
        <v>0</v>
      </c>
      <c r="H46" s="70">
        <f aca="true" t="shared" si="7" ref="H46:H67">E46*F46</f>
        <v>0</v>
      </c>
      <c r="I46" s="94">
        <f aca="true" t="shared" si="8" ref="I46:I67">G46*E46</f>
        <v>0</v>
      </c>
    </row>
    <row r="47" spans="1:9" ht="255" customHeight="1">
      <c r="A47" s="6">
        <v>2</v>
      </c>
      <c r="B47" s="55" t="s">
        <v>97</v>
      </c>
      <c r="C47" s="65" t="s">
        <v>41</v>
      </c>
      <c r="D47" s="7" t="s">
        <v>4</v>
      </c>
      <c r="E47" s="8">
        <v>1</v>
      </c>
      <c r="F47" s="11"/>
      <c r="G47" s="9">
        <f t="shared" si="6"/>
        <v>0</v>
      </c>
      <c r="H47" s="9">
        <f t="shared" si="7"/>
        <v>0</v>
      </c>
      <c r="I47" s="31">
        <f t="shared" si="8"/>
        <v>0</v>
      </c>
    </row>
    <row r="48" spans="1:9" ht="240.75" customHeight="1">
      <c r="A48" s="6">
        <v>3</v>
      </c>
      <c r="B48" s="56" t="s">
        <v>101</v>
      </c>
      <c r="C48" s="65" t="s">
        <v>41</v>
      </c>
      <c r="D48" s="7" t="s">
        <v>4</v>
      </c>
      <c r="E48" s="8">
        <v>1</v>
      </c>
      <c r="F48" s="11"/>
      <c r="G48" s="9">
        <f t="shared" si="6"/>
        <v>0</v>
      </c>
      <c r="H48" s="9">
        <f t="shared" si="7"/>
        <v>0</v>
      </c>
      <c r="I48" s="31">
        <f t="shared" si="8"/>
        <v>0</v>
      </c>
    </row>
    <row r="49" spans="1:9" ht="225" customHeight="1">
      <c r="A49" s="6">
        <v>4</v>
      </c>
      <c r="B49" s="60" t="s">
        <v>22</v>
      </c>
      <c r="C49" s="65" t="s">
        <v>41</v>
      </c>
      <c r="D49" s="7" t="s">
        <v>4</v>
      </c>
      <c r="E49" s="8">
        <v>1</v>
      </c>
      <c r="F49" s="53"/>
      <c r="G49" s="9">
        <f t="shared" si="6"/>
        <v>0</v>
      </c>
      <c r="H49" s="9">
        <f t="shared" si="7"/>
        <v>0</v>
      </c>
      <c r="I49" s="31">
        <f t="shared" si="8"/>
        <v>0</v>
      </c>
    </row>
    <row r="50" spans="1:9" ht="317.25" customHeight="1">
      <c r="A50" s="15">
        <v>5</v>
      </c>
      <c r="B50" s="57" t="s">
        <v>42</v>
      </c>
      <c r="C50" s="65" t="s">
        <v>41</v>
      </c>
      <c r="D50" s="7" t="s">
        <v>4</v>
      </c>
      <c r="E50" s="8">
        <v>1</v>
      </c>
      <c r="F50" s="11"/>
      <c r="G50" s="9">
        <f t="shared" si="6"/>
        <v>0</v>
      </c>
      <c r="H50" s="9">
        <f t="shared" si="7"/>
        <v>0</v>
      </c>
      <c r="I50" s="31">
        <f t="shared" si="8"/>
        <v>0</v>
      </c>
    </row>
    <row r="51" spans="1:9" ht="210.75" customHeight="1">
      <c r="A51" s="15">
        <v>6</v>
      </c>
      <c r="B51" s="55" t="s">
        <v>43</v>
      </c>
      <c r="C51" s="65" t="s">
        <v>41</v>
      </c>
      <c r="D51" s="7" t="s">
        <v>4</v>
      </c>
      <c r="E51" s="8">
        <v>1</v>
      </c>
      <c r="F51" s="9"/>
      <c r="G51" s="9">
        <f t="shared" si="6"/>
        <v>0</v>
      </c>
      <c r="H51" s="9">
        <f t="shared" si="7"/>
        <v>0</v>
      </c>
      <c r="I51" s="31">
        <f t="shared" si="8"/>
        <v>0</v>
      </c>
    </row>
    <row r="52" spans="1:9" ht="207.75" customHeight="1">
      <c r="A52" s="15">
        <v>7</v>
      </c>
      <c r="B52" s="55" t="s">
        <v>44</v>
      </c>
      <c r="C52" s="65" t="s">
        <v>41</v>
      </c>
      <c r="D52" s="7" t="s">
        <v>4</v>
      </c>
      <c r="E52" s="8">
        <v>1</v>
      </c>
      <c r="F52" s="9"/>
      <c r="G52" s="9">
        <f t="shared" si="6"/>
        <v>0</v>
      </c>
      <c r="H52" s="9">
        <f t="shared" si="7"/>
        <v>0</v>
      </c>
      <c r="I52" s="31">
        <f t="shared" si="8"/>
        <v>0</v>
      </c>
    </row>
    <row r="53" spans="1:9" ht="214.5" customHeight="1">
      <c r="A53" s="6">
        <v>8</v>
      </c>
      <c r="B53" s="57" t="s">
        <v>25</v>
      </c>
      <c r="C53" s="65" t="s">
        <v>78</v>
      </c>
      <c r="D53" s="7" t="s">
        <v>4</v>
      </c>
      <c r="E53" s="8">
        <v>83</v>
      </c>
      <c r="F53" s="9"/>
      <c r="G53" s="9">
        <f t="shared" si="6"/>
        <v>0</v>
      </c>
      <c r="H53" s="9">
        <f t="shared" si="7"/>
        <v>0</v>
      </c>
      <c r="I53" s="31">
        <f t="shared" si="8"/>
        <v>0</v>
      </c>
    </row>
    <row r="54" spans="1:9" ht="319.5" customHeight="1">
      <c r="A54" s="6">
        <v>9</v>
      </c>
      <c r="B54" s="57" t="s">
        <v>65</v>
      </c>
      <c r="C54" s="65" t="s">
        <v>41</v>
      </c>
      <c r="D54" s="7" t="s">
        <v>4</v>
      </c>
      <c r="E54" s="8">
        <v>1</v>
      </c>
      <c r="F54" s="9"/>
      <c r="G54" s="9">
        <f t="shared" si="6"/>
        <v>0</v>
      </c>
      <c r="H54" s="9">
        <f t="shared" si="7"/>
        <v>0</v>
      </c>
      <c r="I54" s="31">
        <f t="shared" si="8"/>
        <v>0</v>
      </c>
    </row>
    <row r="55" spans="1:9" ht="240" customHeight="1">
      <c r="A55" s="6">
        <v>10</v>
      </c>
      <c r="B55" s="55" t="s">
        <v>26</v>
      </c>
      <c r="C55" s="65" t="s">
        <v>41</v>
      </c>
      <c r="D55" s="7" t="s">
        <v>4</v>
      </c>
      <c r="E55" s="8">
        <v>1</v>
      </c>
      <c r="F55" s="9"/>
      <c r="G55" s="9">
        <f t="shared" si="6"/>
        <v>0</v>
      </c>
      <c r="H55" s="9">
        <f t="shared" si="7"/>
        <v>0</v>
      </c>
      <c r="I55" s="31">
        <f t="shared" si="8"/>
        <v>0</v>
      </c>
    </row>
    <row r="56" spans="1:9" ht="409.5" customHeight="1">
      <c r="A56" s="15">
        <v>11</v>
      </c>
      <c r="B56" s="51" t="s">
        <v>79</v>
      </c>
      <c r="C56" s="65" t="s">
        <v>80</v>
      </c>
      <c r="D56" s="7" t="s">
        <v>4</v>
      </c>
      <c r="E56" s="8">
        <v>8</v>
      </c>
      <c r="F56" s="9"/>
      <c r="G56" s="9">
        <f t="shared" si="6"/>
        <v>0</v>
      </c>
      <c r="H56" s="9">
        <f t="shared" si="7"/>
        <v>0</v>
      </c>
      <c r="I56" s="31">
        <f t="shared" si="8"/>
        <v>0</v>
      </c>
    </row>
    <row r="57" spans="1:9" ht="304.5" customHeight="1">
      <c r="A57" s="15">
        <v>12</v>
      </c>
      <c r="B57" s="55" t="s">
        <v>99</v>
      </c>
      <c r="C57" s="65" t="s">
        <v>45</v>
      </c>
      <c r="D57" s="7" t="s">
        <v>4</v>
      </c>
      <c r="E57" s="8">
        <v>1</v>
      </c>
      <c r="F57" s="59"/>
      <c r="G57" s="9">
        <f t="shared" si="6"/>
        <v>0</v>
      </c>
      <c r="H57" s="9">
        <f t="shared" si="7"/>
        <v>0</v>
      </c>
      <c r="I57" s="31">
        <f t="shared" si="8"/>
        <v>0</v>
      </c>
    </row>
    <row r="58" spans="1:9" ht="211.5" customHeight="1">
      <c r="A58" s="15">
        <v>13</v>
      </c>
      <c r="B58" s="56" t="s">
        <v>102</v>
      </c>
      <c r="C58" s="65" t="s">
        <v>45</v>
      </c>
      <c r="D58" s="7" t="s">
        <v>4</v>
      </c>
      <c r="E58" s="8">
        <v>1</v>
      </c>
      <c r="F58" s="9"/>
      <c r="G58" s="9">
        <f t="shared" si="6"/>
        <v>0</v>
      </c>
      <c r="H58" s="9">
        <f t="shared" si="7"/>
        <v>0</v>
      </c>
      <c r="I58" s="31">
        <f t="shared" si="8"/>
        <v>0</v>
      </c>
    </row>
    <row r="59" spans="1:9" ht="240.75" customHeight="1">
      <c r="A59" s="15">
        <v>14</v>
      </c>
      <c r="B59" s="51" t="s">
        <v>20</v>
      </c>
      <c r="C59" s="65" t="s">
        <v>53</v>
      </c>
      <c r="D59" s="7" t="s">
        <v>4</v>
      </c>
      <c r="E59" s="8">
        <v>18</v>
      </c>
      <c r="F59" s="9"/>
      <c r="G59" s="9">
        <f t="shared" si="6"/>
        <v>0</v>
      </c>
      <c r="H59" s="9">
        <f t="shared" si="7"/>
        <v>0</v>
      </c>
      <c r="I59" s="31">
        <f t="shared" si="8"/>
        <v>0</v>
      </c>
    </row>
    <row r="60" spans="1:9" ht="362.25" customHeight="1">
      <c r="A60" s="15">
        <v>15</v>
      </c>
      <c r="B60" s="57" t="s">
        <v>46</v>
      </c>
      <c r="C60" s="65" t="s">
        <v>81</v>
      </c>
      <c r="D60" s="7" t="s">
        <v>4</v>
      </c>
      <c r="E60" s="8">
        <v>28</v>
      </c>
      <c r="F60" s="9"/>
      <c r="G60" s="9">
        <f t="shared" si="6"/>
        <v>0</v>
      </c>
      <c r="H60" s="9">
        <f t="shared" si="7"/>
        <v>0</v>
      </c>
      <c r="I60" s="31">
        <f t="shared" si="8"/>
        <v>0</v>
      </c>
    </row>
    <row r="61" spans="1:9" ht="287.25" customHeight="1">
      <c r="A61" s="15">
        <v>16</v>
      </c>
      <c r="B61" s="10" t="s">
        <v>47</v>
      </c>
      <c r="C61" s="65" t="s">
        <v>82</v>
      </c>
      <c r="D61" s="7" t="s">
        <v>4</v>
      </c>
      <c r="E61" s="8">
        <v>61</v>
      </c>
      <c r="F61" s="9"/>
      <c r="G61" s="9">
        <f t="shared" si="6"/>
        <v>0</v>
      </c>
      <c r="H61" s="9">
        <f t="shared" si="7"/>
        <v>0</v>
      </c>
      <c r="I61" s="31">
        <f t="shared" si="8"/>
        <v>0</v>
      </c>
    </row>
    <row r="62" spans="1:9" ht="287.25" customHeight="1">
      <c r="A62" s="15">
        <v>17</v>
      </c>
      <c r="B62" s="55" t="s">
        <v>48</v>
      </c>
      <c r="C62" s="65" t="s">
        <v>83</v>
      </c>
      <c r="D62" s="7" t="s">
        <v>4</v>
      </c>
      <c r="E62" s="8">
        <v>86</v>
      </c>
      <c r="F62" s="9"/>
      <c r="G62" s="9">
        <f t="shared" si="6"/>
        <v>0</v>
      </c>
      <c r="H62" s="9">
        <f t="shared" si="7"/>
        <v>0</v>
      </c>
      <c r="I62" s="32">
        <f t="shared" si="8"/>
        <v>0</v>
      </c>
    </row>
    <row r="63" spans="1:9" ht="333" customHeight="1">
      <c r="A63" s="15">
        <v>18</v>
      </c>
      <c r="B63" s="51" t="s">
        <v>50</v>
      </c>
      <c r="C63" s="65" t="s">
        <v>52</v>
      </c>
      <c r="D63" s="7" t="s">
        <v>4</v>
      </c>
      <c r="E63" s="8">
        <v>7</v>
      </c>
      <c r="F63" s="9"/>
      <c r="G63" s="9">
        <f t="shared" si="6"/>
        <v>0</v>
      </c>
      <c r="H63" s="9">
        <f t="shared" si="7"/>
        <v>0</v>
      </c>
      <c r="I63" s="32">
        <f t="shared" si="8"/>
        <v>0</v>
      </c>
    </row>
    <row r="64" spans="1:9" ht="288.75" customHeight="1">
      <c r="A64" s="15">
        <v>19</v>
      </c>
      <c r="B64" s="80" t="s">
        <v>27</v>
      </c>
      <c r="C64" s="65" t="s">
        <v>84</v>
      </c>
      <c r="D64" s="7" t="s">
        <v>4</v>
      </c>
      <c r="E64" s="8">
        <v>35</v>
      </c>
      <c r="F64" s="9"/>
      <c r="G64" s="9">
        <f t="shared" si="6"/>
        <v>0</v>
      </c>
      <c r="H64" s="9">
        <f t="shared" si="7"/>
        <v>0</v>
      </c>
      <c r="I64" s="32">
        <f t="shared" si="8"/>
        <v>0</v>
      </c>
    </row>
    <row r="65" spans="1:9" ht="222" customHeight="1">
      <c r="A65" s="15">
        <v>20</v>
      </c>
      <c r="B65" s="81" t="s">
        <v>49</v>
      </c>
      <c r="C65" s="65" t="s">
        <v>85</v>
      </c>
      <c r="D65" s="7" t="s">
        <v>4</v>
      </c>
      <c r="E65" s="8">
        <v>2</v>
      </c>
      <c r="F65" s="9"/>
      <c r="G65" s="9">
        <f t="shared" si="6"/>
        <v>0</v>
      </c>
      <c r="H65" s="9">
        <f t="shared" si="7"/>
        <v>0</v>
      </c>
      <c r="I65" s="32">
        <f t="shared" si="8"/>
        <v>0</v>
      </c>
    </row>
    <row r="66" spans="1:9" ht="333" customHeight="1">
      <c r="A66" s="6">
        <v>21</v>
      </c>
      <c r="B66" s="79" t="s">
        <v>51</v>
      </c>
      <c r="C66" s="74" t="s">
        <v>54</v>
      </c>
      <c r="D66" s="7" t="s">
        <v>4</v>
      </c>
      <c r="E66" s="8">
        <v>12</v>
      </c>
      <c r="F66" s="9"/>
      <c r="G66" s="9">
        <f t="shared" si="6"/>
        <v>0</v>
      </c>
      <c r="H66" s="100">
        <f t="shared" si="7"/>
        <v>0</v>
      </c>
      <c r="I66" s="32">
        <f t="shared" si="8"/>
        <v>0</v>
      </c>
    </row>
    <row r="67" spans="1:9" ht="290.25" customHeight="1">
      <c r="A67" s="75">
        <v>22</v>
      </c>
      <c r="B67" s="57" t="s">
        <v>86</v>
      </c>
      <c r="C67" s="76" t="s">
        <v>55</v>
      </c>
      <c r="D67" s="77" t="s">
        <v>4</v>
      </c>
      <c r="E67" s="78">
        <v>1</v>
      </c>
      <c r="F67" s="9"/>
      <c r="G67" s="9">
        <f t="shared" si="6"/>
        <v>0</v>
      </c>
      <c r="H67" s="82">
        <f t="shared" si="7"/>
        <v>0</v>
      </c>
      <c r="I67" s="32">
        <f t="shared" si="8"/>
        <v>0</v>
      </c>
    </row>
    <row r="68" spans="1:10" s="46" customFormat="1" ht="15.75">
      <c r="A68" s="36" t="s">
        <v>14</v>
      </c>
      <c r="B68" s="25" t="s">
        <v>10</v>
      </c>
      <c r="C68" s="85"/>
      <c r="D68" s="26"/>
      <c r="E68" s="27"/>
      <c r="F68" s="28"/>
      <c r="G68" s="28"/>
      <c r="H68" s="86">
        <f>SUM(H46:H67)</f>
        <v>0</v>
      </c>
      <c r="I68" s="87">
        <f>SUM(I46:I67)</f>
        <v>0</v>
      </c>
      <c r="J68" s="136"/>
    </row>
    <row r="70" spans="1:9" ht="15.75">
      <c r="A70" s="101" t="s">
        <v>56</v>
      </c>
      <c r="B70" s="102"/>
      <c r="C70" s="102"/>
      <c r="D70" s="103"/>
      <c r="E70" s="104"/>
      <c r="F70" s="105"/>
      <c r="G70" s="105"/>
      <c r="H70" s="105"/>
      <c r="I70" s="106"/>
    </row>
    <row r="71" spans="1:9" ht="204" customHeight="1">
      <c r="A71" s="50"/>
      <c r="B71" s="108" t="s">
        <v>61</v>
      </c>
      <c r="C71" s="74" t="s">
        <v>62</v>
      </c>
      <c r="D71" s="7" t="s">
        <v>4</v>
      </c>
      <c r="E71" s="8">
        <v>72</v>
      </c>
      <c r="F71" s="9"/>
      <c r="G71" s="9">
        <f>F71*1.2</f>
        <v>0</v>
      </c>
      <c r="H71" s="111">
        <f>E71*F71</f>
        <v>0</v>
      </c>
      <c r="I71" s="112">
        <f>G71*E71</f>
        <v>0</v>
      </c>
    </row>
    <row r="72" ht="16.5" customHeight="1"/>
    <row r="73" spans="1:9" ht="15.75">
      <c r="A73" s="113"/>
      <c r="B73" s="38" t="s">
        <v>17</v>
      </c>
      <c r="C73" s="38"/>
      <c r="D73" s="114"/>
      <c r="E73" s="115"/>
      <c r="F73" s="116"/>
      <c r="G73" s="116"/>
      <c r="H73" s="116"/>
      <c r="I73" s="117"/>
    </row>
    <row r="74" spans="1:9" ht="15.75">
      <c r="A74" s="107" t="s">
        <v>12</v>
      </c>
      <c r="B74" s="118" t="s">
        <v>57</v>
      </c>
      <c r="C74" s="118"/>
      <c r="D74" s="119"/>
      <c r="E74" s="120"/>
      <c r="F74" s="20"/>
      <c r="G74" s="20"/>
      <c r="H74" s="40">
        <f>H27</f>
        <v>0</v>
      </c>
      <c r="I74" s="129">
        <f>I27</f>
        <v>0</v>
      </c>
    </row>
    <row r="75" spans="1:9" ht="15.75" customHeight="1">
      <c r="A75" s="96" t="s">
        <v>13</v>
      </c>
      <c r="B75" s="21" t="s">
        <v>11</v>
      </c>
      <c r="C75" s="21"/>
      <c r="D75" s="121"/>
      <c r="E75" s="122"/>
      <c r="F75" s="39"/>
      <c r="G75" s="39"/>
      <c r="H75" s="130">
        <f>H43</f>
        <v>0</v>
      </c>
      <c r="I75" s="131">
        <f>I43</f>
        <v>0</v>
      </c>
    </row>
    <row r="76" spans="1:9" ht="15.75">
      <c r="A76" s="36" t="s">
        <v>14</v>
      </c>
      <c r="B76" s="25" t="s">
        <v>15</v>
      </c>
      <c r="C76" s="25"/>
      <c r="D76" s="123"/>
      <c r="E76" s="124"/>
      <c r="F76" s="86"/>
      <c r="G76" s="86"/>
      <c r="H76" s="132">
        <f>H68</f>
        <v>0</v>
      </c>
      <c r="I76" s="133">
        <f>I68</f>
        <v>0</v>
      </c>
    </row>
    <row r="77" spans="1:9" ht="15.75">
      <c r="A77" s="47" t="s">
        <v>56</v>
      </c>
      <c r="B77" s="48" t="s">
        <v>16</v>
      </c>
      <c r="C77" s="48"/>
      <c r="D77" s="125"/>
      <c r="E77" s="126"/>
      <c r="F77" s="127"/>
      <c r="G77" s="127"/>
      <c r="H77" s="134">
        <f>H71</f>
        <v>0</v>
      </c>
      <c r="I77" s="135">
        <f>I71</f>
        <v>0</v>
      </c>
    </row>
    <row r="78" spans="1:10" ht="15.75">
      <c r="A78" s="113"/>
      <c r="B78" s="37" t="s">
        <v>18</v>
      </c>
      <c r="C78" s="37"/>
      <c r="D78" s="114"/>
      <c r="E78" s="115"/>
      <c r="F78" s="116"/>
      <c r="G78" s="128"/>
      <c r="H78" s="41">
        <f>SUM(H74:H77)</f>
        <v>0</v>
      </c>
      <c r="I78" s="42">
        <f>SUM(I74:I77)</f>
        <v>0</v>
      </c>
      <c r="J78" s="110"/>
    </row>
    <row r="81" spans="1:15" s="142" customFormat="1" ht="14.25" customHeight="1">
      <c r="A81" s="172" t="s">
        <v>90</v>
      </c>
      <c r="B81" s="172"/>
      <c r="C81" s="172"/>
      <c r="D81" s="172"/>
      <c r="E81" s="172"/>
      <c r="F81" s="172"/>
      <c r="G81" s="172"/>
      <c r="H81" s="172"/>
      <c r="I81" s="172"/>
      <c r="J81" s="151"/>
      <c r="K81" s="151"/>
      <c r="L81" s="151"/>
      <c r="M81" s="151"/>
      <c r="N81" s="151"/>
      <c r="O81" s="151"/>
    </row>
    <row r="82" spans="1:15" s="142" customFormat="1" ht="14.25">
      <c r="A82" s="172"/>
      <c r="B82" s="172"/>
      <c r="C82" s="172"/>
      <c r="D82" s="172"/>
      <c r="E82" s="172"/>
      <c r="F82" s="172"/>
      <c r="G82" s="172"/>
      <c r="H82" s="172"/>
      <c r="I82" s="172"/>
      <c r="J82" s="151"/>
      <c r="K82" s="151"/>
      <c r="L82" s="151"/>
      <c r="M82" s="151"/>
      <c r="N82" s="151"/>
      <c r="O82" s="151"/>
    </row>
    <row r="83" spans="1:15" s="142" customFormat="1" ht="14.25">
      <c r="A83" s="172"/>
      <c r="B83" s="172"/>
      <c r="C83" s="172"/>
      <c r="D83" s="172"/>
      <c r="E83" s="172"/>
      <c r="F83" s="172"/>
      <c r="G83" s="172"/>
      <c r="H83" s="172"/>
      <c r="I83" s="172"/>
      <c r="J83" s="151"/>
      <c r="K83" s="151"/>
      <c r="L83" s="151"/>
      <c r="M83" s="151"/>
      <c r="N83" s="151"/>
      <c r="O83" s="151"/>
    </row>
    <row r="84" spans="1:15" s="142" customFormat="1" ht="14.25">
      <c r="A84" s="172"/>
      <c r="B84" s="172"/>
      <c r="C84" s="172"/>
      <c r="D84" s="172"/>
      <c r="E84" s="172"/>
      <c r="F84" s="172"/>
      <c r="G84" s="172"/>
      <c r="H84" s="172"/>
      <c r="I84" s="172"/>
      <c r="J84" s="151"/>
      <c r="K84" s="151"/>
      <c r="L84" s="151"/>
      <c r="M84" s="151"/>
      <c r="N84" s="151"/>
      <c r="O84" s="151"/>
    </row>
    <row r="85" spans="1:15" s="142" customFormat="1" ht="14.25">
      <c r="A85" s="172"/>
      <c r="B85" s="172"/>
      <c r="C85" s="172"/>
      <c r="D85" s="172"/>
      <c r="E85" s="172"/>
      <c r="F85" s="172"/>
      <c r="G85" s="172"/>
      <c r="H85" s="172"/>
      <c r="I85" s="172"/>
      <c r="J85" s="151"/>
      <c r="K85" s="151"/>
      <c r="L85" s="151"/>
      <c r="M85" s="151"/>
      <c r="N85" s="151"/>
      <c r="O85" s="151"/>
    </row>
    <row r="86" spans="1:15" s="142" customFormat="1" ht="14.25">
      <c r="A86" s="172"/>
      <c r="B86" s="172"/>
      <c r="C86" s="172"/>
      <c r="D86" s="172"/>
      <c r="E86" s="172"/>
      <c r="F86" s="172"/>
      <c r="G86" s="172"/>
      <c r="H86" s="172"/>
      <c r="I86" s="172"/>
      <c r="J86" s="151"/>
      <c r="K86" s="151"/>
      <c r="L86" s="151"/>
      <c r="M86" s="151"/>
      <c r="N86" s="151"/>
      <c r="O86" s="151"/>
    </row>
    <row r="87" spans="1:15" s="142" customFormat="1" ht="66.75" customHeight="1">
      <c r="A87" s="172"/>
      <c r="B87" s="172"/>
      <c r="C87" s="172"/>
      <c r="D87" s="172"/>
      <c r="E87" s="172"/>
      <c r="F87" s="172"/>
      <c r="G87" s="172"/>
      <c r="H87" s="172"/>
      <c r="I87" s="172"/>
      <c r="J87" s="151"/>
      <c r="K87" s="151"/>
      <c r="L87" s="151"/>
      <c r="M87" s="151"/>
      <c r="N87" s="151"/>
      <c r="O87" s="151"/>
    </row>
    <row r="88" spans="2:11" s="158" customFormat="1" ht="15.75">
      <c r="B88" s="165" t="s">
        <v>93</v>
      </c>
      <c r="G88" s="159" t="s">
        <v>91</v>
      </c>
      <c r="H88" s="159"/>
      <c r="I88" s="160"/>
      <c r="J88" s="161"/>
      <c r="K88" s="162"/>
    </row>
    <row r="89" spans="2:11" s="158" customFormat="1" ht="15.75">
      <c r="B89" s="158" t="s">
        <v>95</v>
      </c>
      <c r="D89" s="171" t="s">
        <v>89</v>
      </c>
      <c r="E89" s="171"/>
      <c r="G89" s="168"/>
      <c r="H89" s="168"/>
      <c r="I89" s="160"/>
      <c r="J89" s="161"/>
      <c r="K89" s="162"/>
    </row>
    <row r="90" spans="1:14" s="155" customFormat="1" ht="12" customHeight="1">
      <c r="A90" s="163"/>
      <c r="B90" s="144"/>
      <c r="C90" s="152"/>
      <c r="D90" s="152"/>
      <c r="E90" s="153"/>
      <c r="F90" s="154"/>
      <c r="G90" s="170" t="s">
        <v>92</v>
      </c>
      <c r="H90" s="170"/>
      <c r="I90" s="170"/>
      <c r="K90" s="156"/>
      <c r="L90" s="168"/>
      <c r="M90" s="168"/>
      <c r="N90" s="168"/>
    </row>
    <row r="91" spans="1:14" s="155" customFormat="1" ht="15.75">
      <c r="A91" s="163"/>
      <c r="B91" s="164" t="s">
        <v>94</v>
      </c>
      <c r="C91" s="152"/>
      <c r="D91" s="153"/>
      <c r="E91" s="153"/>
      <c r="F91" s="152"/>
      <c r="G91" s="168"/>
      <c r="H91" s="168"/>
      <c r="J91" s="156"/>
      <c r="K91" s="156"/>
      <c r="L91" s="168"/>
      <c r="M91" s="168"/>
      <c r="N91" s="168"/>
    </row>
    <row r="92" spans="1:14" s="155" customFormat="1" ht="12" customHeight="1">
      <c r="A92" s="163"/>
      <c r="B92" s="164" t="s">
        <v>95</v>
      </c>
      <c r="C92" s="152"/>
      <c r="D92" s="152"/>
      <c r="E92" s="153"/>
      <c r="F92" s="154"/>
      <c r="G92" s="168"/>
      <c r="H92" s="168"/>
      <c r="J92" s="156"/>
      <c r="K92" s="156"/>
      <c r="L92" s="156"/>
      <c r="M92" s="156"/>
      <c r="N92" s="157"/>
    </row>
    <row r="93" spans="1:14" s="155" customFormat="1" ht="15.75">
      <c r="A93" s="163"/>
      <c r="B93" s="144"/>
      <c r="C93" s="152"/>
      <c r="D93" s="152"/>
      <c r="E93" s="153"/>
      <c r="F93" s="156"/>
      <c r="G93" s="168"/>
      <c r="H93" s="168"/>
      <c r="J93" s="152"/>
      <c r="L93" s="169"/>
      <c r="M93" s="169"/>
      <c r="N93" s="169"/>
    </row>
    <row r="94" spans="1:14" s="148" customFormat="1" ht="15.75">
      <c r="A94" s="143"/>
      <c r="B94" s="146"/>
      <c r="C94" s="146"/>
      <c r="D94" s="146"/>
      <c r="E94" s="146"/>
      <c r="F94" s="146"/>
      <c r="G94" s="146"/>
      <c r="H94" s="146"/>
      <c r="I94" s="146"/>
      <c r="J94" s="145"/>
      <c r="K94" s="146"/>
      <c r="L94" s="150"/>
      <c r="M94" s="147"/>
      <c r="N94" s="149"/>
    </row>
  </sheetData>
  <sheetProtection selectLockedCells="1" selectUnlockedCells="1"/>
  <mergeCells count="12">
    <mergeCell ref="G91:H91"/>
    <mergeCell ref="A4:I4"/>
    <mergeCell ref="A1:B1"/>
    <mergeCell ref="A2:I2"/>
    <mergeCell ref="L90:N91"/>
    <mergeCell ref="L93:N93"/>
    <mergeCell ref="G92:H92"/>
    <mergeCell ref="G93:H93"/>
    <mergeCell ref="G90:I90"/>
    <mergeCell ref="D89:E89"/>
    <mergeCell ref="A81:I87"/>
    <mergeCell ref="G89:H89"/>
  </mergeCells>
  <printOptions/>
  <pageMargins left="1.3777777777777778" right="0.39375" top="0.39375" bottom="0.5326388888888889" header="0.5118055555555555" footer="0.39375"/>
  <pageSetup firstPageNumber="1" useFirstPageNumber="1" fitToHeight="0" fitToWidth="1" horizontalDpi="600" verticalDpi="600" orientation="portrait" paperSize="9" scale="66" r:id="rId1"/>
  <headerFooter alignWithMargins="0">
    <oddFooter>&amp;R&amp;"Arial,Regular"&amp;10&amp;P</oddFooter>
  </headerFooter>
  <rowBreaks count="3" manualBreakCount="3">
    <brk id="9" max="255" man="1"/>
    <brk id="52" max="255" man="1"/>
    <brk id="63" max="255" man="1"/>
  </rowBreaks>
</worksheet>
</file>

<file path=xl/worksheets/sheet2.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xl/worksheets/sheet3.xml><?xml version="1.0" encoding="utf-8"?>
<worksheet xmlns="http://schemas.openxmlformats.org/spreadsheetml/2006/main" xmlns:r="http://schemas.openxmlformats.org/officeDocument/2006/relationships">
  <dimension ref="A1:A1"/>
  <sheetViews>
    <sheetView view="pageBreakPreview" zoomScale="90" zoomScaleNormal="80" zoomScaleSheetLayoutView="90" zoomScalePageLayoutView="0" workbookViewId="0" topLeftCell="A1">
      <selection activeCell="A1" sqref="A1"/>
    </sheetView>
  </sheetViews>
  <sheetFormatPr defaultColWidth="10.625" defaultRowHeight="15.75"/>
  <cols>
    <col min="1" max="1" width="10.75390625" style="0" customWidth="1"/>
  </cols>
  <sheetData/>
  <sheetProtection selectLockedCells="1" selectUnlockedCells="1"/>
  <printOptions/>
  <pageMargins left="1.3777777777777778" right="0.39375" top="0.39375" bottom="0.5326388888888889" header="0.5118055555555555" footer="0.39375"/>
  <pageSetup horizontalDpi="300" verticalDpi="300" orientation="portrait" paperSize="9" scale="77" r:id="rId1"/>
  <headerFooter alignWithMargins="0">
    <oddFooter>&amp;R&amp;"Arial,Regular"&amp;10&amp;P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Jelena</cp:lastModifiedBy>
  <cp:lastPrinted>2017-10-25T12:44:04Z</cp:lastPrinted>
  <dcterms:created xsi:type="dcterms:W3CDTF">2017-02-14T13:42:53Z</dcterms:created>
  <dcterms:modified xsi:type="dcterms:W3CDTF">2017-10-25T13:00:48Z</dcterms:modified>
  <cp:category/>
  <cp:version/>
  <cp:contentType/>
  <cp:contentStatus/>
</cp:coreProperties>
</file>